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Architecture &amp; Mode d'Emploi" sheetId="4" r:id="rId1"/>
    <sheet name="OCTOBRE" sheetId="1" r:id="rId2"/>
    <sheet name="Feuil2" sheetId="2" r:id="rId3"/>
    <sheet name="Feuil3" sheetId="3" r:id="rId4"/>
  </sheets>
  <definedNames>
    <definedName name="_xlnm.Print_Area" localSheetId="1">OCTOBRE!$DB$1:$DZ$46</definedName>
  </definedNames>
  <calcPr calcId="145621"/>
</workbook>
</file>

<file path=xl/calcChain.xml><?xml version="1.0" encoding="utf-8"?>
<calcChain xmlns="http://schemas.openxmlformats.org/spreadsheetml/2006/main">
  <c r="DX2" i="1" l="1"/>
  <c r="DQ7" i="1" l="1"/>
  <c r="DP2" i="1" l="1"/>
  <c r="DK2" i="1"/>
  <c r="DD2" i="1"/>
  <c r="AA12" i="1" l="1"/>
  <c r="AA90" i="1" s="1"/>
  <c r="AA68" i="1" l="1"/>
  <c r="AA46" i="1"/>
  <c r="Y37" i="1" l="1"/>
  <c r="BI2" i="1"/>
  <c r="V2" i="1" l="1"/>
  <c r="N2" i="1"/>
  <c r="W252" i="1" l="1"/>
  <c r="U252" i="1"/>
  <c r="S252" i="1"/>
  <c r="O252" i="1"/>
  <c r="M252" i="1"/>
  <c r="K252" i="1"/>
  <c r="C252" i="1"/>
  <c r="E252" i="1"/>
  <c r="G252" i="1"/>
  <c r="CY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AA22" i="1"/>
  <c r="CY21" i="1"/>
  <c r="CY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W20" i="1"/>
  <c r="CX20" i="1"/>
  <c r="AB21" i="1"/>
  <c r="AB23" i="1" s="1"/>
  <c r="AC21" i="1"/>
  <c r="AC23" i="1" s="1"/>
  <c r="AD21" i="1"/>
  <c r="AD23" i="1" s="1"/>
  <c r="AE21" i="1"/>
  <c r="AF21" i="1"/>
  <c r="AF23" i="1" s="1"/>
  <c r="AG21" i="1"/>
  <c r="AG23" i="1" s="1"/>
  <c r="AH21" i="1"/>
  <c r="AH23" i="1" s="1"/>
  <c r="AI21" i="1"/>
  <c r="AJ21" i="1"/>
  <c r="AJ23" i="1" s="1"/>
  <c r="AK21" i="1"/>
  <c r="AK23" i="1" s="1"/>
  <c r="AL21" i="1"/>
  <c r="AL23" i="1" s="1"/>
  <c r="AM21" i="1"/>
  <c r="AN21" i="1"/>
  <c r="AN23" i="1" s="1"/>
  <c r="AO21" i="1"/>
  <c r="AO23" i="1" s="1"/>
  <c r="AP21" i="1"/>
  <c r="AP23" i="1" s="1"/>
  <c r="AQ21" i="1"/>
  <c r="AR21" i="1"/>
  <c r="AR23" i="1" s="1"/>
  <c r="AS21" i="1"/>
  <c r="AS23" i="1" s="1"/>
  <c r="AT21" i="1"/>
  <c r="AT23" i="1" s="1"/>
  <c r="AU21" i="1"/>
  <c r="AV21" i="1"/>
  <c r="AV23" i="1" s="1"/>
  <c r="AW21" i="1"/>
  <c r="AW23" i="1" s="1"/>
  <c r="AX21" i="1"/>
  <c r="AX23" i="1" s="1"/>
  <c r="AY21" i="1"/>
  <c r="AZ21" i="1"/>
  <c r="AZ23" i="1" s="1"/>
  <c r="BA21" i="1"/>
  <c r="BA23" i="1" s="1"/>
  <c r="BB21" i="1"/>
  <c r="BB23" i="1" s="1"/>
  <c r="BC21" i="1"/>
  <c r="BD21" i="1"/>
  <c r="BD23" i="1" s="1"/>
  <c r="BE21" i="1"/>
  <c r="BE23" i="1" s="1"/>
  <c r="BF21" i="1"/>
  <c r="BF23" i="1" s="1"/>
  <c r="BG21" i="1"/>
  <c r="BH21" i="1"/>
  <c r="BH23" i="1" s="1"/>
  <c r="BI21" i="1"/>
  <c r="BI23" i="1" s="1"/>
  <c r="BJ21" i="1"/>
  <c r="BJ23" i="1" s="1"/>
  <c r="BK21" i="1"/>
  <c r="BL21" i="1"/>
  <c r="BL23" i="1" s="1"/>
  <c r="BM21" i="1"/>
  <c r="BM23" i="1" s="1"/>
  <c r="BN21" i="1"/>
  <c r="BN23" i="1" s="1"/>
  <c r="BO21" i="1"/>
  <c r="BP21" i="1"/>
  <c r="BP23" i="1" s="1"/>
  <c r="BQ21" i="1"/>
  <c r="BQ23" i="1" s="1"/>
  <c r="BR21" i="1"/>
  <c r="BR23" i="1" s="1"/>
  <c r="BS21" i="1"/>
  <c r="BT21" i="1"/>
  <c r="BT23" i="1" s="1"/>
  <c r="BU21" i="1"/>
  <c r="BU23" i="1" s="1"/>
  <c r="BV21" i="1"/>
  <c r="BW21" i="1"/>
  <c r="BX21" i="1"/>
  <c r="BY21" i="1"/>
  <c r="BZ21" i="1"/>
  <c r="CA21" i="1"/>
  <c r="CB21" i="1"/>
  <c r="CC21" i="1"/>
  <c r="CC23" i="1" s="1"/>
  <c r="CD21" i="1"/>
  <c r="CE21" i="1"/>
  <c r="CF21" i="1"/>
  <c r="CG21" i="1"/>
  <c r="CH21" i="1"/>
  <c r="CI21" i="1"/>
  <c r="CJ21" i="1"/>
  <c r="CK21" i="1"/>
  <c r="CK23" i="1" s="1"/>
  <c r="CL21" i="1"/>
  <c r="CM21" i="1"/>
  <c r="CN21" i="1"/>
  <c r="CO21" i="1"/>
  <c r="CP21" i="1"/>
  <c r="CQ21" i="1"/>
  <c r="CR21" i="1"/>
  <c r="CS21" i="1"/>
  <c r="CT21" i="1"/>
  <c r="CU21" i="1"/>
  <c r="CV21" i="1"/>
  <c r="CW21" i="1"/>
  <c r="CX21" i="1"/>
  <c r="AA21" i="1"/>
  <c r="AA20" i="1"/>
  <c r="CY14" i="1"/>
  <c r="CY13" i="1"/>
  <c r="CY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S15" i="1" s="1"/>
  <c r="BT14" i="1"/>
  <c r="BU14" i="1"/>
  <c r="BV14" i="1"/>
  <c r="BW14" i="1"/>
  <c r="BX14" i="1"/>
  <c r="BY14" i="1"/>
  <c r="BZ14" i="1"/>
  <c r="CA14" i="1"/>
  <c r="CA15" i="1" s="1"/>
  <c r="CB14" i="1"/>
  <c r="CC14" i="1"/>
  <c r="CD14" i="1"/>
  <c r="CE14" i="1"/>
  <c r="CE15" i="1" s="1"/>
  <c r="CF14" i="1"/>
  <c r="CG14" i="1"/>
  <c r="CH14" i="1"/>
  <c r="CI14" i="1"/>
  <c r="CI15" i="1" s="1"/>
  <c r="CJ14" i="1"/>
  <c r="CK14" i="1"/>
  <c r="CL14" i="1"/>
  <c r="CM14" i="1"/>
  <c r="CM15" i="1" s="1"/>
  <c r="CN14" i="1"/>
  <c r="CO14" i="1"/>
  <c r="CO15" i="1" s="1"/>
  <c r="CP14" i="1"/>
  <c r="CQ14" i="1"/>
  <c r="CQ15" i="1" s="1"/>
  <c r="CR14" i="1"/>
  <c r="CS14" i="1"/>
  <c r="CT14" i="1"/>
  <c r="CU14" i="1"/>
  <c r="CU15" i="1" s="1"/>
  <c r="CV14" i="1"/>
  <c r="CW14" i="1"/>
  <c r="CX14" i="1"/>
  <c r="AA14" i="1"/>
  <c r="AA92" i="1" s="1"/>
  <c r="AA13" i="1"/>
  <c r="AA91" i="1" s="1"/>
  <c r="Z22" i="1"/>
  <c r="Z21" i="1"/>
  <c r="Z20" i="1"/>
  <c r="Z14" i="1"/>
  <c r="Z13" i="1"/>
  <c r="Z12" i="1"/>
  <c r="CW23" i="1"/>
  <c r="CO23" i="1"/>
  <c r="CG23" i="1"/>
  <c r="BY23" i="1"/>
  <c r="BS23" i="1"/>
  <c r="BO23" i="1"/>
  <c r="BK23" i="1"/>
  <c r="BG23" i="1"/>
  <c r="BC23" i="1"/>
  <c r="AY23" i="1"/>
  <c r="AU23" i="1"/>
  <c r="AQ23" i="1"/>
  <c r="AM23" i="1"/>
  <c r="AI23" i="1"/>
  <c r="AE23" i="1"/>
  <c r="BW15" i="1"/>
  <c r="BC15" i="1"/>
  <c r="AM15" i="1"/>
  <c r="CS23" i="1" l="1"/>
  <c r="CY23" i="1"/>
  <c r="CY54" i="1" s="1"/>
  <c r="BK15" i="1"/>
  <c r="AU15" i="1"/>
  <c r="AE15" i="1"/>
  <c r="AA23" i="1"/>
  <c r="CG15" i="1"/>
  <c r="CG49" i="1" s="1"/>
  <c r="BO15" i="1"/>
  <c r="BG15" i="1"/>
  <c r="BG93" i="1" s="1"/>
  <c r="AY15" i="1"/>
  <c r="AQ15" i="1"/>
  <c r="AQ93" i="1" s="1"/>
  <c r="AI15" i="1"/>
  <c r="CS15" i="1"/>
  <c r="CS49" i="1" s="1"/>
  <c r="CK15" i="1"/>
  <c r="CC15" i="1"/>
  <c r="CC49" i="1" s="1"/>
  <c r="BY15" i="1"/>
  <c r="BU15" i="1"/>
  <c r="BU49" i="1" s="1"/>
  <c r="BQ15" i="1"/>
  <c r="BM15" i="1"/>
  <c r="BM49" i="1" s="1"/>
  <c r="BI15" i="1"/>
  <c r="BE15" i="1"/>
  <c r="BE49" i="1" s="1"/>
  <c r="BA15" i="1"/>
  <c r="AW15" i="1"/>
  <c r="AW49" i="1" s="1"/>
  <c r="AS15" i="1"/>
  <c r="AO15" i="1"/>
  <c r="AO49" i="1" s="1"/>
  <c r="AK15" i="1"/>
  <c r="AG15" i="1"/>
  <c r="AG49" i="1" s="1"/>
  <c r="AC15" i="1"/>
  <c r="CV15" i="1"/>
  <c r="CV49" i="1" s="1"/>
  <c r="CT15" i="1"/>
  <c r="CR15" i="1"/>
  <c r="CR93" i="1" s="1"/>
  <c r="CP15" i="1"/>
  <c r="CN15" i="1"/>
  <c r="CN49" i="1" s="1"/>
  <c r="CL15" i="1"/>
  <c r="CJ15" i="1"/>
  <c r="CJ93" i="1" s="1"/>
  <c r="CH15" i="1"/>
  <c r="CF15" i="1"/>
  <c r="CF49" i="1" s="1"/>
  <c r="CD15" i="1"/>
  <c r="CB15" i="1"/>
  <c r="CB93" i="1" s="1"/>
  <c r="BZ15" i="1"/>
  <c r="BX15" i="1"/>
  <c r="BX49" i="1" s="1"/>
  <c r="BV15" i="1"/>
  <c r="BT15" i="1"/>
  <c r="BT93" i="1" s="1"/>
  <c r="BR15" i="1"/>
  <c r="BP15" i="1"/>
  <c r="BP49" i="1" s="1"/>
  <c r="BN15" i="1"/>
  <c r="BL15" i="1"/>
  <c r="BL93" i="1" s="1"/>
  <c r="BJ15" i="1"/>
  <c r="BH15" i="1"/>
  <c r="BH49" i="1" s="1"/>
  <c r="BF15" i="1"/>
  <c r="BD15" i="1"/>
  <c r="BD93" i="1" s="1"/>
  <c r="BB15" i="1"/>
  <c r="AZ15" i="1"/>
  <c r="AZ49" i="1" s="1"/>
  <c r="AX15" i="1"/>
  <c r="AV15" i="1"/>
  <c r="AV93" i="1" s="1"/>
  <c r="AT15" i="1"/>
  <c r="AR15" i="1"/>
  <c r="AR49" i="1" s="1"/>
  <c r="AP15" i="1"/>
  <c r="AN15" i="1"/>
  <c r="AN93" i="1" s="1"/>
  <c r="AL15" i="1"/>
  <c r="AL93" i="1" s="1"/>
  <c r="AJ15" i="1"/>
  <c r="AJ49" i="1" s="1"/>
  <c r="AH15" i="1"/>
  <c r="AH49" i="1" s="1"/>
  <c r="AF15" i="1"/>
  <c r="AF93" i="1" s="1"/>
  <c r="AD15" i="1"/>
  <c r="AD49" i="1" s="1"/>
  <c r="AB15" i="1"/>
  <c r="AB49" i="1" s="1"/>
  <c r="CU23" i="1"/>
  <c r="CQ23" i="1"/>
  <c r="CQ98" i="1" s="1"/>
  <c r="CM23" i="1"/>
  <c r="CI23" i="1"/>
  <c r="CI98" i="1" s="1"/>
  <c r="CE23" i="1"/>
  <c r="CA23" i="1"/>
  <c r="CA98" i="1" s="1"/>
  <c r="BW23" i="1"/>
  <c r="AL49" i="1"/>
  <c r="AL71" i="1"/>
  <c r="AN49" i="1"/>
  <c r="BV49" i="1"/>
  <c r="BV93" i="1"/>
  <c r="BV71" i="1"/>
  <c r="BZ49" i="1"/>
  <c r="BZ93" i="1"/>
  <c r="BZ71" i="1"/>
  <c r="CD49" i="1"/>
  <c r="CD93" i="1"/>
  <c r="CD71" i="1"/>
  <c r="CH49" i="1"/>
  <c r="CH93" i="1"/>
  <c r="CH71" i="1"/>
  <c r="CL49" i="1"/>
  <c r="CL93" i="1"/>
  <c r="CL71" i="1"/>
  <c r="CP49" i="1"/>
  <c r="CP93" i="1"/>
  <c r="CP71" i="1"/>
  <c r="AC54" i="1"/>
  <c r="AC98" i="1"/>
  <c r="AC76" i="1"/>
  <c r="AG54" i="1"/>
  <c r="AG98" i="1"/>
  <c r="AG76" i="1"/>
  <c r="AK54" i="1"/>
  <c r="AK98" i="1"/>
  <c r="AK76" i="1"/>
  <c r="AO54" i="1"/>
  <c r="AO98" i="1"/>
  <c r="AO76" i="1"/>
  <c r="AS54" i="1"/>
  <c r="AS98" i="1"/>
  <c r="AS76" i="1"/>
  <c r="AW54" i="1"/>
  <c r="AW98" i="1"/>
  <c r="AW76" i="1"/>
  <c r="BA54" i="1"/>
  <c r="BA98" i="1"/>
  <c r="BA76" i="1"/>
  <c r="BE54" i="1"/>
  <c r="BE98" i="1"/>
  <c r="BE76" i="1"/>
  <c r="BI54" i="1"/>
  <c r="BI98" i="1"/>
  <c r="BI76" i="1"/>
  <c r="BM54" i="1"/>
  <c r="BM98" i="1"/>
  <c r="BM76" i="1"/>
  <c r="BQ54" i="1"/>
  <c r="BQ98" i="1"/>
  <c r="BQ76" i="1"/>
  <c r="BU54" i="1"/>
  <c r="BU98" i="1"/>
  <c r="BU76" i="1"/>
  <c r="CC54" i="1"/>
  <c r="CC98" i="1"/>
  <c r="CC76" i="1"/>
  <c r="CK54" i="1"/>
  <c r="CK98" i="1"/>
  <c r="CK76" i="1"/>
  <c r="CW54" i="1"/>
  <c r="CW98" i="1"/>
  <c r="CW76" i="1"/>
  <c r="CX48" i="1"/>
  <c r="CX92" i="1"/>
  <c r="CX70" i="1"/>
  <c r="CT48" i="1"/>
  <c r="CT92" i="1"/>
  <c r="CT70" i="1"/>
  <c r="CP48" i="1"/>
  <c r="CP92" i="1"/>
  <c r="CP70" i="1"/>
  <c r="CL48" i="1"/>
  <c r="CL92" i="1"/>
  <c r="CL70" i="1"/>
  <c r="CH48" i="1"/>
  <c r="CH92" i="1"/>
  <c r="CH70" i="1"/>
  <c r="CD48" i="1"/>
  <c r="CD92" i="1"/>
  <c r="CD70" i="1"/>
  <c r="BZ48" i="1"/>
  <c r="BZ92" i="1"/>
  <c r="BZ70" i="1"/>
  <c r="BX48" i="1"/>
  <c r="BX92" i="1"/>
  <c r="BX70" i="1"/>
  <c r="BV48" i="1"/>
  <c r="BV92" i="1"/>
  <c r="BV70" i="1"/>
  <c r="BT48" i="1"/>
  <c r="BT92" i="1"/>
  <c r="BT70" i="1"/>
  <c r="BR48" i="1"/>
  <c r="BR92" i="1"/>
  <c r="BR70" i="1"/>
  <c r="BP48" i="1"/>
  <c r="BP92" i="1"/>
  <c r="BP70" i="1"/>
  <c r="BN48" i="1"/>
  <c r="BN92" i="1"/>
  <c r="BN70" i="1"/>
  <c r="BL48" i="1"/>
  <c r="BL92" i="1"/>
  <c r="BL70" i="1"/>
  <c r="BJ48" i="1"/>
  <c r="BJ92" i="1"/>
  <c r="BJ70" i="1"/>
  <c r="BH48" i="1"/>
  <c r="BH92" i="1"/>
  <c r="BH70" i="1"/>
  <c r="BF48" i="1"/>
  <c r="BF92" i="1"/>
  <c r="BF70" i="1"/>
  <c r="BD48" i="1"/>
  <c r="BD92" i="1"/>
  <c r="BD70" i="1"/>
  <c r="BB48" i="1"/>
  <c r="BB92" i="1"/>
  <c r="BB70" i="1"/>
  <c r="AZ48" i="1"/>
  <c r="AZ92" i="1"/>
  <c r="AZ70" i="1"/>
  <c r="AX48" i="1"/>
  <c r="AX92" i="1"/>
  <c r="AX70" i="1"/>
  <c r="AV48" i="1"/>
  <c r="AV92" i="1"/>
  <c r="AV70" i="1"/>
  <c r="AT48" i="1"/>
  <c r="AT92" i="1"/>
  <c r="AT70" i="1"/>
  <c r="AR48" i="1"/>
  <c r="AR92" i="1"/>
  <c r="AR70" i="1"/>
  <c r="AP48" i="1"/>
  <c r="AP92" i="1"/>
  <c r="AP70" i="1"/>
  <c r="AN48" i="1"/>
  <c r="AN92" i="1"/>
  <c r="AN70" i="1"/>
  <c r="AL48" i="1"/>
  <c r="AL92" i="1"/>
  <c r="AL70" i="1"/>
  <c r="AJ48" i="1"/>
  <c r="AJ92" i="1"/>
  <c r="AJ70" i="1"/>
  <c r="AH48" i="1"/>
  <c r="AH92" i="1"/>
  <c r="AH70" i="1"/>
  <c r="AF48" i="1"/>
  <c r="AF92" i="1"/>
  <c r="AF70" i="1"/>
  <c r="AD48" i="1"/>
  <c r="AD92" i="1"/>
  <c r="AD70" i="1"/>
  <c r="AB48" i="1"/>
  <c r="AB92" i="1"/>
  <c r="AB70" i="1"/>
  <c r="CW47" i="1"/>
  <c r="CW91" i="1"/>
  <c r="CW69" i="1"/>
  <c r="CU47" i="1"/>
  <c r="CU91" i="1"/>
  <c r="CU69" i="1"/>
  <c r="CS47" i="1"/>
  <c r="CS91" i="1"/>
  <c r="CS69" i="1"/>
  <c r="CQ47" i="1"/>
  <c r="CQ91" i="1"/>
  <c r="CQ69" i="1"/>
  <c r="CO47" i="1"/>
  <c r="CO91" i="1"/>
  <c r="CO69" i="1"/>
  <c r="CM47" i="1"/>
  <c r="CM91" i="1"/>
  <c r="CM69" i="1"/>
  <c r="CK47" i="1"/>
  <c r="CK91" i="1"/>
  <c r="CK69" i="1"/>
  <c r="CI47" i="1"/>
  <c r="CI91" i="1"/>
  <c r="CI69" i="1"/>
  <c r="CG47" i="1"/>
  <c r="CG91" i="1"/>
  <c r="CG69" i="1"/>
  <c r="CE47" i="1"/>
  <c r="CE91" i="1"/>
  <c r="CE69" i="1"/>
  <c r="CC47" i="1"/>
  <c r="CC91" i="1"/>
  <c r="CC69" i="1"/>
  <c r="CA47" i="1"/>
  <c r="CA91" i="1"/>
  <c r="CA69" i="1"/>
  <c r="BY47" i="1"/>
  <c r="BY91" i="1"/>
  <c r="BY69" i="1"/>
  <c r="BW47" i="1"/>
  <c r="BW91" i="1"/>
  <c r="BW69" i="1"/>
  <c r="BU47" i="1"/>
  <c r="BU91" i="1"/>
  <c r="BU69" i="1"/>
  <c r="BS47" i="1"/>
  <c r="BS91" i="1"/>
  <c r="BS69" i="1"/>
  <c r="BQ47" i="1"/>
  <c r="BQ91" i="1"/>
  <c r="BQ69" i="1"/>
  <c r="BO47" i="1"/>
  <c r="BO91" i="1"/>
  <c r="BO69" i="1"/>
  <c r="BM47" i="1"/>
  <c r="BM91" i="1"/>
  <c r="BM69" i="1"/>
  <c r="BK47" i="1"/>
  <c r="BK91" i="1"/>
  <c r="BK69" i="1"/>
  <c r="BI47" i="1"/>
  <c r="BI91" i="1"/>
  <c r="BI69" i="1"/>
  <c r="BG47" i="1"/>
  <c r="BG91" i="1"/>
  <c r="BG69" i="1"/>
  <c r="BE47" i="1"/>
  <c r="BE91" i="1"/>
  <c r="BE69" i="1"/>
  <c r="BC47" i="1"/>
  <c r="BC91" i="1"/>
  <c r="BC69" i="1"/>
  <c r="BA47" i="1"/>
  <c r="BA91" i="1"/>
  <c r="BA69" i="1"/>
  <c r="AY47" i="1"/>
  <c r="AY91" i="1"/>
  <c r="AY69" i="1"/>
  <c r="AW47" i="1"/>
  <c r="AW91" i="1"/>
  <c r="AW69" i="1"/>
  <c r="AU47" i="1"/>
  <c r="AU91" i="1"/>
  <c r="AU69" i="1"/>
  <c r="AS47" i="1"/>
  <c r="AS91" i="1"/>
  <c r="AS69" i="1"/>
  <c r="AQ47" i="1"/>
  <c r="AQ91" i="1"/>
  <c r="AQ69" i="1"/>
  <c r="AO47" i="1"/>
  <c r="AO91" i="1"/>
  <c r="AO69" i="1"/>
  <c r="AM47" i="1"/>
  <c r="AM91" i="1"/>
  <c r="AM69" i="1"/>
  <c r="AK47" i="1"/>
  <c r="AK91" i="1"/>
  <c r="AK69" i="1"/>
  <c r="AI47" i="1"/>
  <c r="AI91" i="1"/>
  <c r="AI69" i="1"/>
  <c r="AG47" i="1"/>
  <c r="AG91" i="1"/>
  <c r="AG69" i="1"/>
  <c r="AE47" i="1"/>
  <c r="AE91" i="1"/>
  <c r="AE69" i="1"/>
  <c r="AC47" i="1"/>
  <c r="AC91" i="1"/>
  <c r="AC69" i="1"/>
  <c r="CX46" i="1"/>
  <c r="CX90" i="1"/>
  <c r="CX68" i="1"/>
  <c r="CV46" i="1"/>
  <c r="CV90" i="1"/>
  <c r="CV68" i="1"/>
  <c r="CT46" i="1"/>
  <c r="CT90" i="1"/>
  <c r="CT68" i="1"/>
  <c r="CR46" i="1"/>
  <c r="CR90" i="1"/>
  <c r="CR68" i="1"/>
  <c r="CP46" i="1"/>
  <c r="CP90" i="1"/>
  <c r="CP68" i="1"/>
  <c r="CN46" i="1"/>
  <c r="CN90" i="1"/>
  <c r="CN68" i="1"/>
  <c r="CL46" i="1"/>
  <c r="CL90" i="1"/>
  <c r="CL68" i="1"/>
  <c r="CJ46" i="1"/>
  <c r="CJ90" i="1"/>
  <c r="CJ68" i="1"/>
  <c r="CH46" i="1"/>
  <c r="CH90" i="1"/>
  <c r="CH68" i="1"/>
  <c r="CF46" i="1"/>
  <c r="CF90" i="1"/>
  <c r="CF68" i="1"/>
  <c r="CD46" i="1"/>
  <c r="CD90" i="1"/>
  <c r="CD68" i="1"/>
  <c r="CB46" i="1"/>
  <c r="CB90" i="1"/>
  <c r="CB68" i="1"/>
  <c r="BZ46" i="1"/>
  <c r="BZ90" i="1"/>
  <c r="BZ68" i="1"/>
  <c r="BX46" i="1"/>
  <c r="BX90" i="1"/>
  <c r="BX68" i="1"/>
  <c r="BV46" i="1"/>
  <c r="BV90" i="1"/>
  <c r="BV68" i="1"/>
  <c r="BT46" i="1"/>
  <c r="BT90" i="1"/>
  <c r="BT68" i="1"/>
  <c r="BR46" i="1"/>
  <c r="BR90" i="1"/>
  <c r="BR68" i="1"/>
  <c r="BP46" i="1"/>
  <c r="BP90" i="1"/>
  <c r="BP68" i="1"/>
  <c r="BN46" i="1"/>
  <c r="BN90" i="1"/>
  <c r="BN68" i="1"/>
  <c r="BL46" i="1"/>
  <c r="BL90" i="1"/>
  <c r="BL68" i="1"/>
  <c r="BJ46" i="1"/>
  <c r="BJ90" i="1"/>
  <c r="BJ68" i="1"/>
  <c r="BH46" i="1"/>
  <c r="BH90" i="1"/>
  <c r="BH68" i="1"/>
  <c r="BF46" i="1"/>
  <c r="BF90" i="1"/>
  <c r="BF68" i="1"/>
  <c r="BD46" i="1"/>
  <c r="BD90" i="1"/>
  <c r="BD68" i="1"/>
  <c r="BB46" i="1"/>
  <c r="BB90" i="1"/>
  <c r="BB68" i="1"/>
  <c r="AZ46" i="1"/>
  <c r="AZ90" i="1"/>
  <c r="AZ68" i="1"/>
  <c r="AX46" i="1"/>
  <c r="AX90" i="1"/>
  <c r="AX68" i="1"/>
  <c r="AV46" i="1"/>
  <c r="AV90" i="1"/>
  <c r="AV68" i="1"/>
  <c r="AT46" i="1"/>
  <c r="AT90" i="1"/>
  <c r="AT68" i="1"/>
  <c r="AR46" i="1"/>
  <c r="AR90" i="1"/>
  <c r="AR68" i="1"/>
  <c r="AP46" i="1"/>
  <c r="AP90" i="1"/>
  <c r="AP68" i="1"/>
  <c r="AN46" i="1"/>
  <c r="AN90" i="1"/>
  <c r="AN68" i="1"/>
  <c r="AL46" i="1"/>
  <c r="AL90" i="1"/>
  <c r="AL68" i="1"/>
  <c r="AJ46" i="1"/>
  <c r="AJ90" i="1"/>
  <c r="AJ68" i="1"/>
  <c r="AH46" i="1"/>
  <c r="AH90" i="1"/>
  <c r="AH68" i="1"/>
  <c r="AF46" i="1"/>
  <c r="AF90" i="1"/>
  <c r="AF68" i="1"/>
  <c r="AD46" i="1"/>
  <c r="AD90" i="1"/>
  <c r="AD68" i="1"/>
  <c r="AB46" i="1"/>
  <c r="AB90" i="1"/>
  <c r="AB68" i="1"/>
  <c r="CZ12" i="1"/>
  <c r="DF7" i="1" s="1"/>
  <c r="DR12" i="1" s="1"/>
  <c r="AA51" i="1"/>
  <c r="AA95" i="1"/>
  <c r="AA73" i="1"/>
  <c r="CZ20" i="1"/>
  <c r="DG7" i="1" s="1"/>
  <c r="DS12" i="1" s="1"/>
  <c r="CX52" i="1"/>
  <c r="CX96" i="1"/>
  <c r="CX74" i="1"/>
  <c r="CV52" i="1"/>
  <c r="CV96" i="1"/>
  <c r="CV74" i="1"/>
  <c r="CT52" i="1"/>
  <c r="CT96" i="1"/>
  <c r="CT74" i="1"/>
  <c r="CR52" i="1"/>
  <c r="CR96" i="1"/>
  <c r="CR74" i="1"/>
  <c r="CP52" i="1"/>
  <c r="CP96" i="1"/>
  <c r="CP74" i="1"/>
  <c r="CN52" i="1"/>
  <c r="CN96" i="1"/>
  <c r="CN74" i="1"/>
  <c r="CL52" i="1"/>
  <c r="CL96" i="1"/>
  <c r="CL74" i="1"/>
  <c r="CJ52" i="1"/>
  <c r="CJ96" i="1"/>
  <c r="CJ74" i="1"/>
  <c r="CH52" i="1"/>
  <c r="CH96" i="1"/>
  <c r="CH74" i="1"/>
  <c r="CF52" i="1"/>
  <c r="CF96" i="1"/>
  <c r="CF74" i="1"/>
  <c r="CD52" i="1"/>
  <c r="CD96" i="1"/>
  <c r="CD74" i="1"/>
  <c r="CB52" i="1"/>
  <c r="CB96" i="1"/>
  <c r="CB74" i="1"/>
  <c r="BZ52" i="1"/>
  <c r="BZ96" i="1"/>
  <c r="BZ74" i="1"/>
  <c r="BX52" i="1"/>
  <c r="BX96" i="1"/>
  <c r="BX74" i="1"/>
  <c r="BV52" i="1"/>
  <c r="BV96" i="1"/>
  <c r="BV74" i="1"/>
  <c r="BT52" i="1"/>
  <c r="BT96" i="1"/>
  <c r="BT74" i="1"/>
  <c r="BR52" i="1"/>
  <c r="BR96" i="1"/>
  <c r="BR74" i="1"/>
  <c r="BP52" i="1"/>
  <c r="BP96" i="1"/>
  <c r="BP74" i="1"/>
  <c r="BN52" i="1"/>
  <c r="BN96" i="1"/>
  <c r="BN74" i="1"/>
  <c r="BL52" i="1"/>
  <c r="BL96" i="1"/>
  <c r="BL74" i="1"/>
  <c r="BJ52" i="1"/>
  <c r="BJ96" i="1"/>
  <c r="BJ74" i="1"/>
  <c r="BH52" i="1"/>
  <c r="BH96" i="1"/>
  <c r="BH74" i="1"/>
  <c r="BF52" i="1"/>
  <c r="BF96" i="1"/>
  <c r="BF74" i="1"/>
  <c r="BD52" i="1"/>
  <c r="BD96" i="1"/>
  <c r="BD74" i="1"/>
  <c r="BB52" i="1"/>
  <c r="BB96" i="1"/>
  <c r="BB74" i="1"/>
  <c r="AZ52" i="1"/>
  <c r="AZ96" i="1"/>
  <c r="AZ74" i="1"/>
  <c r="AX52" i="1"/>
  <c r="AX96" i="1"/>
  <c r="AX74" i="1"/>
  <c r="AV52" i="1"/>
  <c r="AV96" i="1"/>
  <c r="AV74" i="1"/>
  <c r="AT52" i="1"/>
  <c r="AT96" i="1"/>
  <c r="AT74" i="1"/>
  <c r="AR52" i="1"/>
  <c r="AR96" i="1"/>
  <c r="AR74" i="1"/>
  <c r="AP52" i="1"/>
  <c r="AP96" i="1"/>
  <c r="AP74" i="1"/>
  <c r="AN52" i="1"/>
  <c r="AN96" i="1"/>
  <c r="AN74" i="1"/>
  <c r="AL52" i="1"/>
  <c r="AL96" i="1"/>
  <c r="AL74" i="1"/>
  <c r="AJ52" i="1"/>
  <c r="AJ96" i="1"/>
  <c r="AJ74" i="1"/>
  <c r="AH52" i="1"/>
  <c r="AH96" i="1"/>
  <c r="AH74" i="1"/>
  <c r="AF52" i="1"/>
  <c r="AF96" i="1"/>
  <c r="AF74" i="1"/>
  <c r="AD52" i="1"/>
  <c r="AD96" i="1"/>
  <c r="AD74" i="1"/>
  <c r="AB52" i="1"/>
  <c r="AB96" i="1"/>
  <c r="AB74" i="1"/>
  <c r="CW51" i="1"/>
  <c r="CW95" i="1"/>
  <c r="CW73" i="1"/>
  <c r="CU51" i="1"/>
  <c r="CU95" i="1"/>
  <c r="CU73" i="1"/>
  <c r="CS51" i="1"/>
  <c r="CS95" i="1"/>
  <c r="CS73" i="1"/>
  <c r="CQ51" i="1"/>
  <c r="CQ95" i="1"/>
  <c r="CQ73" i="1"/>
  <c r="CO51" i="1"/>
  <c r="CO95" i="1"/>
  <c r="CO73" i="1"/>
  <c r="CM51" i="1"/>
  <c r="CM95" i="1"/>
  <c r="CM73" i="1"/>
  <c r="CK51" i="1"/>
  <c r="CK95" i="1"/>
  <c r="CK73" i="1"/>
  <c r="CI51" i="1"/>
  <c r="CI95" i="1"/>
  <c r="CI73" i="1"/>
  <c r="CG51" i="1"/>
  <c r="CG95" i="1"/>
  <c r="CG73" i="1"/>
  <c r="CE51" i="1"/>
  <c r="CE95" i="1"/>
  <c r="CE73" i="1"/>
  <c r="CC51" i="1"/>
  <c r="CC95" i="1"/>
  <c r="CC73" i="1"/>
  <c r="CA51" i="1"/>
  <c r="CA95" i="1"/>
  <c r="CA73" i="1"/>
  <c r="BY51" i="1"/>
  <c r="BY95" i="1"/>
  <c r="BY73" i="1"/>
  <c r="BW51" i="1"/>
  <c r="BW95" i="1"/>
  <c r="BW73" i="1"/>
  <c r="BU51" i="1"/>
  <c r="BU95" i="1"/>
  <c r="BU73" i="1"/>
  <c r="BS51" i="1"/>
  <c r="BS95" i="1"/>
  <c r="BS73" i="1"/>
  <c r="BQ51" i="1"/>
  <c r="BQ95" i="1"/>
  <c r="BQ73" i="1"/>
  <c r="BO51" i="1"/>
  <c r="BO95" i="1"/>
  <c r="BO73" i="1"/>
  <c r="BM51" i="1"/>
  <c r="BM95" i="1"/>
  <c r="BM73" i="1"/>
  <c r="BK51" i="1"/>
  <c r="BK95" i="1"/>
  <c r="BK73" i="1"/>
  <c r="BI51" i="1"/>
  <c r="BI95" i="1"/>
  <c r="BI73" i="1"/>
  <c r="BG51" i="1"/>
  <c r="BG95" i="1"/>
  <c r="BG73" i="1"/>
  <c r="BE51" i="1"/>
  <c r="BE95" i="1"/>
  <c r="BE73" i="1"/>
  <c r="BC51" i="1"/>
  <c r="BC95" i="1"/>
  <c r="BC73" i="1"/>
  <c r="BA51" i="1"/>
  <c r="BA95" i="1"/>
  <c r="BA73" i="1"/>
  <c r="AY51" i="1"/>
  <c r="AY95" i="1"/>
  <c r="AY73" i="1"/>
  <c r="AW51" i="1"/>
  <c r="AW95" i="1"/>
  <c r="AW73" i="1"/>
  <c r="AU51" i="1"/>
  <c r="AU95" i="1"/>
  <c r="AU73" i="1"/>
  <c r="AS51" i="1"/>
  <c r="AS95" i="1"/>
  <c r="AS73" i="1"/>
  <c r="AQ51" i="1"/>
  <c r="AQ95" i="1"/>
  <c r="AQ73" i="1"/>
  <c r="AO51" i="1"/>
  <c r="AO95" i="1"/>
  <c r="AO73" i="1"/>
  <c r="AM51" i="1"/>
  <c r="AM95" i="1"/>
  <c r="AM73" i="1"/>
  <c r="AK51" i="1"/>
  <c r="AK95" i="1"/>
  <c r="AK73" i="1"/>
  <c r="AI51" i="1"/>
  <c r="AI95" i="1"/>
  <c r="AI73" i="1"/>
  <c r="AG51" i="1"/>
  <c r="AG95" i="1"/>
  <c r="AG73" i="1"/>
  <c r="AE51" i="1"/>
  <c r="AE95" i="1"/>
  <c r="AE73" i="1"/>
  <c r="AC51" i="1"/>
  <c r="AC95" i="1"/>
  <c r="AC73" i="1"/>
  <c r="AA53" i="1"/>
  <c r="AA97" i="1"/>
  <c r="AA75" i="1"/>
  <c r="CZ22" i="1"/>
  <c r="DG9" i="1" s="1"/>
  <c r="DS14" i="1" s="1"/>
  <c r="CW53" i="1"/>
  <c r="CW97" i="1"/>
  <c r="CW75" i="1"/>
  <c r="CU53" i="1"/>
  <c r="CU97" i="1"/>
  <c r="CU75" i="1"/>
  <c r="CS53" i="1"/>
  <c r="CS97" i="1"/>
  <c r="CS75" i="1"/>
  <c r="CQ53" i="1"/>
  <c r="CQ97" i="1"/>
  <c r="CQ75" i="1"/>
  <c r="CO53" i="1"/>
  <c r="CO97" i="1"/>
  <c r="CO75" i="1"/>
  <c r="CM53" i="1"/>
  <c r="CM97" i="1"/>
  <c r="CM75" i="1"/>
  <c r="CK53" i="1"/>
  <c r="CK97" i="1"/>
  <c r="CK75" i="1"/>
  <c r="CI53" i="1"/>
  <c r="CI97" i="1"/>
  <c r="CI75" i="1"/>
  <c r="CG53" i="1"/>
  <c r="CG97" i="1"/>
  <c r="CG75" i="1"/>
  <c r="CE53" i="1"/>
  <c r="CE97" i="1"/>
  <c r="CE75" i="1"/>
  <c r="CC53" i="1"/>
  <c r="CC97" i="1"/>
  <c r="CC75" i="1"/>
  <c r="CA53" i="1"/>
  <c r="CA97" i="1"/>
  <c r="CA75" i="1"/>
  <c r="BY53" i="1"/>
  <c r="BY97" i="1"/>
  <c r="BY75" i="1"/>
  <c r="BW53" i="1"/>
  <c r="BW97" i="1"/>
  <c r="BW75" i="1"/>
  <c r="BU53" i="1"/>
  <c r="BU97" i="1"/>
  <c r="BU75" i="1"/>
  <c r="BS53" i="1"/>
  <c r="BS97" i="1"/>
  <c r="BS75" i="1"/>
  <c r="BQ53" i="1"/>
  <c r="BQ97" i="1"/>
  <c r="BQ75" i="1"/>
  <c r="BO53" i="1"/>
  <c r="BO97" i="1"/>
  <c r="BO75" i="1"/>
  <c r="BM53" i="1"/>
  <c r="BM97" i="1"/>
  <c r="BM75" i="1"/>
  <c r="BK53" i="1"/>
  <c r="BK97" i="1"/>
  <c r="BK75" i="1"/>
  <c r="BI53" i="1"/>
  <c r="BI97" i="1"/>
  <c r="BI75" i="1"/>
  <c r="BG53" i="1"/>
  <c r="BG97" i="1"/>
  <c r="BG75" i="1"/>
  <c r="BE53" i="1"/>
  <c r="BE97" i="1"/>
  <c r="BE75" i="1"/>
  <c r="BC53" i="1"/>
  <c r="BC97" i="1"/>
  <c r="BC75" i="1"/>
  <c r="BA53" i="1"/>
  <c r="BA97" i="1"/>
  <c r="BA75" i="1"/>
  <c r="AY53" i="1"/>
  <c r="AY97" i="1"/>
  <c r="AY75" i="1"/>
  <c r="AW53" i="1"/>
  <c r="AW97" i="1"/>
  <c r="AW75" i="1"/>
  <c r="AU53" i="1"/>
  <c r="AU97" i="1"/>
  <c r="AU75" i="1"/>
  <c r="AS53" i="1"/>
  <c r="AS97" i="1"/>
  <c r="AS75" i="1"/>
  <c r="AQ53" i="1"/>
  <c r="AQ97" i="1"/>
  <c r="AQ75" i="1"/>
  <c r="AO53" i="1"/>
  <c r="AO97" i="1"/>
  <c r="AO75" i="1"/>
  <c r="AM53" i="1"/>
  <c r="AM97" i="1"/>
  <c r="AM75" i="1"/>
  <c r="AK53" i="1"/>
  <c r="AK97" i="1"/>
  <c r="AK75" i="1"/>
  <c r="AI53" i="1"/>
  <c r="AI97" i="1"/>
  <c r="AI75" i="1"/>
  <c r="AG53" i="1"/>
  <c r="AG97" i="1"/>
  <c r="AG75" i="1"/>
  <c r="AE53" i="1"/>
  <c r="AE97" i="1"/>
  <c r="AE75" i="1"/>
  <c r="AC53" i="1"/>
  <c r="AC97" i="1"/>
  <c r="AC75" i="1"/>
  <c r="AF49" i="1"/>
  <c r="AJ93" i="1"/>
  <c r="AP49" i="1"/>
  <c r="AP93" i="1"/>
  <c r="AP71" i="1"/>
  <c r="AT49" i="1"/>
  <c r="AT93" i="1"/>
  <c r="AT71" i="1"/>
  <c r="AX49" i="1"/>
  <c r="AX93" i="1"/>
  <c r="AX71" i="1"/>
  <c r="BB49" i="1"/>
  <c r="BB93" i="1"/>
  <c r="BB71" i="1"/>
  <c r="BF49" i="1"/>
  <c r="BF93" i="1"/>
  <c r="BF71" i="1"/>
  <c r="BJ49" i="1"/>
  <c r="BJ93" i="1"/>
  <c r="BJ71" i="1"/>
  <c r="BN49" i="1"/>
  <c r="BN93" i="1"/>
  <c r="BN71" i="1"/>
  <c r="BR49" i="1"/>
  <c r="BR93" i="1"/>
  <c r="BR71" i="1"/>
  <c r="BT71" i="1"/>
  <c r="CB49" i="1"/>
  <c r="CF93" i="1"/>
  <c r="CJ71" i="1"/>
  <c r="CT49" i="1"/>
  <c r="CT93" i="1"/>
  <c r="CT71" i="1"/>
  <c r="AA54" i="1"/>
  <c r="AA98" i="1"/>
  <c r="AA76" i="1"/>
  <c r="AE54" i="1"/>
  <c r="AE98" i="1"/>
  <c r="AE76" i="1"/>
  <c r="AI54" i="1"/>
  <c r="AI98" i="1"/>
  <c r="AI76" i="1"/>
  <c r="AM54" i="1"/>
  <c r="AM98" i="1"/>
  <c r="AM76" i="1"/>
  <c r="AQ54" i="1"/>
  <c r="AQ98" i="1"/>
  <c r="AQ76" i="1"/>
  <c r="AU54" i="1"/>
  <c r="AU98" i="1"/>
  <c r="AU76" i="1"/>
  <c r="AY54" i="1"/>
  <c r="AY98" i="1"/>
  <c r="AY76" i="1"/>
  <c r="BC54" i="1"/>
  <c r="BC98" i="1"/>
  <c r="BC76" i="1"/>
  <c r="BG54" i="1"/>
  <c r="BG98" i="1"/>
  <c r="BG76" i="1"/>
  <c r="BK54" i="1"/>
  <c r="BK98" i="1"/>
  <c r="BK76" i="1"/>
  <c r="BO54" i="1"/>
  <c r="BO98" i="1"/>
  <c r="BO76" i="1"/>
  <c r="BS54" i="1"/>
  <c r="BS98" i="1"/>
  <c r="BS76" i="1"/>
  <c r="BY54" i="1"/>
  <c r="BY98" i="1"/>
  <c r="BY76" i="1"/>
  <c r="CG54" i="1"/>
  <c r="CG98" i="1"/>
  <c r="CG76" i="1"/>
  <c r="CO54" i="1"/>
  <c r="CO98" i="1"/>
  <c r="CO76" i="1"/>
  <c r="CS54" i="1"/>
  <c r="CS98" i="1"/>
  <c r="CS76" i="1"/>
  <c r="CV48" i="1"/>
  <c r="CV92" i="1"/>
  <c r="CV70" i="1"/>
  <c r="CR48" i="1"/>
  <c r="CR92" i="1"/>
  <c r="CR70" i="1"/>
  <c r="CN48" i="1"/>
  <c r="CN92" i="1"/>
  <c r="CN70" i="1"/>
  <c r="CJ48" i="1"/>
  <c r="CJ92" i="1"/>
  <c r="CJ70" i="1"/>
  <c r="CF48" i="1"/>
  <c r="CF92" i="1"/>
  <c r="CF70" i="1"/>
  <c r="CB48" i="1"/>
  <c r="CB92" i="1"/>
  <c r="CB70" i="1"/>
  <c r="AC49" i="1"/>
  <c r="AC93" i="1"/>
  <c r="AC71" i="1"/>
  <c r="AE49" i="1"/>
  <c r="AE93" i="1"/>
  <c r="AE71" i="1"/>
  <c r="AI49" i="1"/>
  <c r="AI93" i="1"/>
  <c r="AI71" i="1"/>
  <c r="AK49" i="1"/>
  <c r="AK93" i="1"/>
  <c r="AK71" i="1"/>
  <c r="AM49" i="1"/>
  <c r="AM93" i="1"/>
  <c r="AM71" i="1"/>
  <c r="AQ49" i="1"/>
  <c r="AS49" i="1"/>
  <c r="AS93" i="1"/>
  <c r="AS71" i="1"/>
  <c r="AU49" i="1"/>
  <c r="AU93" i="1"/>
  <c r="AU71" i="1"/>
  <c r="AW93" i="1"/>
  <c r="AY49" i="1"/>
  <c r="AY93" i="1"/>
  <c r="AY71" i="1"/>
  <c r="BA49" i="1"/>
  <c r="BA93" i="1"/>
  <c r="BA71" i="1"/>
  <c r="BC49" i="1"/>
  <c r="BC93" i="1"/>
  <c r="BC71" i="1"/>
  <c r="BE93" i="1"/>
  <c r="BG71" i="1"/>
  <c r="BI49" i="1"/>
  <c r="BI93" i="1"/>
  <c r="BI71" i="1"/>
  <c r="BK49" i="1"/>
  <c r="BK93" i="1"/>
  <c r="BK71" i="1"/>
  <c r="BO49" i="1"/>
  <c r="BO93" i="1"/>
  <c r="BO71" i="1"/>
  <c r="BQ49" i="1"/>
  <c r="BQ93" i="1"/>
  <c r="BQ71" i="1"/>
  <c r="BS49" i="1"/>
  <c r="BS93" i="1"/>
  <c r="BS71" i="1"/>
  <c r="BW49" i="1"/>
  <c r="BW93" i="1"/>
  <c r="BW71" i="1"/>
  <c r="BY49" i="1"/>
  <c r="BY93" i="1"/>
  <c r="BY71" i="1"/>
  <c r="CA49" i="1"/>
  <c r="CA93" i="1"/>
  <c r="CA71" i="1"/>
  <c r="CE49" i="1"/>
  <c r="CE93" i="1"/>
  <c r="CE71" i="1"/>
  <c r="CI49" i="1"/>
  <c r="CI93" i="1"/>
  <c r="CI71" i="1"/>
  <c r="CK49" i="1"/>
  <c r="CK93" i="1"/>
  <c r="CK71" i="1"/>
  <c r="CM49" i="1"/>
  <c r="CM93" i="1"/>
  <c r="CM71" i="1"/>
  <c r="CO49" i="1"/>
  <c r="CO93" i="1"/>
  <c r="CO71" i="1"/>
  <c r="CQ49" i="1"/>
  <c r="CQ93" i="1"/>
  <c r="CQ71" i="1"/>
  <c r="CU49" i="1"/>
  <c r="CU93" i="1"/>
  <c r="CU71" i="1"/>
  <c r="CX15" i="1"/>
  <c r="AB54" i="1"/>
  <c r="AB98" i="1"/>
  <c r="AB76" i="1"/>
  <c r="AD54" i="1"/>
  <c r="AD98" i="1"/>
  <c r="AD76" i="1"/>
  <c r="AF54" i="1"/>
  <c r="AF98" i="1"/>
  <c r="AF76" i="1"/>
  <c r="AH54" i="1"/>
  <c r="AH98" i="1"/>
  <c r="AH76" i="1"/>
  <c r="AJ54" i="1"/>
  <c r="AJ98" i="1"/>
  <c r="AJ76" i="1"/>
  <c r="AL54" i="1"/>
  <c r="AL98" i="1"/>
  <c r="AL76" i="1"/>
  <c r="AN54" i="1"/>
  <c r="AN98" i="1"/>
  <c r="AN76" i="1"/>
  <c r="AP54" i="1"/>
  <c r="AP98" i="1"/>
  <c r="AP76" i="1"/>
  <c r="AR54" i="1"/>
  <c r="AR98" i="1"/>
  <c r="AR76" i="1"/>
  <c r="AT54" i="1"/>
  <c r="AT98" i="1"/>
  <c r="AT76" i="1"/>
  <c r="AV54" i="1"/>
  <c r="AV98" i="1"/>
  <c r="AV76" i="1"/>
  <c r="AX54" i="1"/>
  <c r="AX98" i="1"/>
  <c r="AX76" i="1"/>
  <c r="AZ54" i="1"/>
  <c r="AZ98" i="1"/>
  <c r="AZ76" i="1"/>
  <c r="BB54" i="1"/>
  <c r="BB98" i="1"/>
  <c r="BB76" i="1"/>
  <c r="BD54" i="1"/>
  <c r="BD98" i="1"/>
  <c r="BD76" i="1"/>
  <c r="BF54" i="1"/>
  <c r="BF98" i="1"/>
  <c r="BF76" i="1"/>
  <c r="BH54" i="1"/>
  <c r="BH98" i="1"/>
  <c r="BH76" i="1"/>
  <c r="BJ54" i="1"/>
  <c r="BJ98" i="1"/>
  <c r="BJ76" i="1"/>
  <c r="BL54" i="1"/>
  <c r="BL98" i="1"/>
  <c r="BL76" i="1"/>
  <c r="BN54" i="1"/>
  <c r="BN98" i="1"/>
  <c r="BN76" i="1"/>
  <c r="BP54" i="1"/>
  <c r="BP98" i="1"/>
  <c r="BP76" i="1"/>
  <c r="BR54" i="1"/>
  <c r="BR98" i="1"/>
  <c r="BR76" i="1"/>
  <c r="BT54" i="1"/>
  <c r="BT98" i="1"/>
  <c r="BT76" i="1"/>
  <c r="BW54" i="1"/>
  <c r="BW98" i="1"/>
  <c r="BW76" i="1"/>
  <c r="CA54" i="1"/>
  <c r="CE54" i="1"/>
  <c r="CE98" i="1"/>
  <c r="CE76" i="1"/>
  <c r="CI76" i="1"/>
  <c r="CM54" i="1"/>
  <c r="CM98" i="1"/>
  <c r="CM76" i="1"/>
  <c r="CQ54" i="1"/>
  <c r="CU54" i="1"/>
  <c r="CU98" i="1"/>
  <c r="CU76" i="1"/>
  <c r="CW92" i="1"/>
  <c r="CW70" i="1"/>
  <c r="CU48" i="1"/>
  <c r="CU92" i="1"/>
  <c r="CU70" i="1"/>
  <c r="CS48" i="1"/>
  <c r="CS92" i="1"/>
  <c r="CS70" i="1"/>
  <c r="CQ48" i="1"/>
  <c r="CQ92" i="1"/>
  <c r="CQ70" i="1"/>
  <c r="CO48" i="1"/>
  <c r="CO92" i="1"/>
  <c r="CO70" i="1"/>
  <c r="CM48" i="1"/>
  <c r="CM92" i="1"/>
  <c r="CM70" i="1"/>
  <c r="CK48" i="1"/>
  <c r="CK92" i="1"/>
  <c r="CK70" i="1"/>
  <c r="CI48" i="1"/>
  <c r="CI92" i="1"/>
  <c r="CI70" i="1"/>
  <c r="CG48" i="1"/>
  <c r="CG92" i="1"/>
  <c r="CG70" i="1"/>
  <c r="CE48" i="1"/>
  <c r="CE92" i="1"/>
  <c r="CE70" i="1"/>
  <c r="CC48" i="1"/>
  <c r="CC92" i="1"/>
  <c r="CC70" i="1"/>
  <c r="CA48" i="1"/>
  <c r="CA92" i="1"/>
  <c r="CA70" i="1"/>
  <c r="BY48" i="1"/>
  <c r="BY92" i="1"/>
  <c r="BY70" i="1"/>
  <c r="BW48" i="1"/>
  <c r="BW92" i="1"/>
  <c r="BW70" i="1"/>
  <c r="BU48" i="1"/>
  <c r="BU92" i="1"/>
  <c r="BU70" i="1"/>
  <c r="BS48" i="1"/>
  <c r="BS92" i="1"/>
  <c r="BS70" i="1"/>
  <c r="BQ48" i="1"/>
  <c r="BQ92" i="1"/>
  <c r="BQ70" i="1"/>
  <c r="BO48" i="1"/>
  <c r="BO92" i="1"/>
  <c r="BO70" i="1"/>
  <c r="BM48" i="1"/>
  <c r="BM92" i="1"/>
  <c r="BM70" i="1"/>
  <c r="BK48" i="1"/>
  <c r="BK92" i="1"/>
  <c r="BK70" i="1"/>
  <c r="BI48" i="1"/>
  <c r="BI92" i="1"/>
  <c r="BI70" i="1"/>
  <c r="BG48" i="1"/>
  <c r="BG92" i="1"/>
  <c r="BG70" i="1"/>
  <c r="BE48" i="1"/>
  <c r="BE92" i="1"/>
  <c r="BE70" i="1"/>
  <c r="BC48" i="1"/>
  <c r="BC92" i="1"/>
  <c r="BC70" i="1"/>
  <c r="BA48" i="1"/>
  <c r="BA92" i="1"/>
  <c r="BA70" i="1"/>
  <c r="AY48" i="1"/>
  <c r="AY92" i="1"/>
  <c r="AY70" i="1"/>
  <c r="AW48" i="1"/>
  <c r="AW92" i="1"/>
  <c r="AW70" i="1"/>
  <c r="AU48" i="1"/>
  <c r="AU92" i="1"/>
  <c r="AU70" i="1"/>
  <c r="AS48" i="1"/>
  <c r="AS92" i="1"/>
  <c r="AS70" i="1"/>
  <c r="AQ48" i="1"/>
  <c r="AQ92" i="1"/>
  <c r="AQ70" i="1"/>
  <c r="AO48" i="1"/>
  <c r="AO92" i="1"/>
  <c r="AO70" i="1"/>
  <c r="AM48" i="1"/>
  <c r="AM92" i="1"/>
  <c r="AM70" i="1"/>
  <c r="AK48" i="1"/>
  <c r="AK92" i="1"/>
  <c r="AK70" i="1"/>
  <c r="AI48" i="1"/>
  <c r="AI92" i="1"/>
  <c r="AI70" i="1"/>
  <c r="AG48" i="1"/>
  <c r="AG92" i="1"/>
  <c r="AG70" i="1"/>
  <c r="AE48" i="1"/>
  <c r="AE92" i="1"/>
  <c r="AE70" i="1"/>
  <c r="AC48" i="1"/>
  <c r="AC92" i="1"/>
  <c r="AC70" i="1"/>
  <c r="CX47" i="1"/>
  <c r="CX91" i="1"/>
  <c r="CX69" i="1"/>
  <c r="CV47" i="1"/>
  <c r="CV91" i="1"/>
  <c r="CV69" i="1"/>
  <c r="CT47" i="1"/>
  <c r="CT91" i="1"/>
  <c r="CT69" i="1"/>
  <c r="CR47" i="1"/>
  <c r="CR91" i="1"/>
  <c r="CR69" i="1"/>
  <c r="CP47" i="1"/>
  <c r="CP91" i="1"/>
  <c r="CP69" i="1"/>
  <c r="CN47" i="1"/>
  <c r="CN91" i="1"/>
  <c r="CN69" i="1"/>
  <c r="CL47" i="1"/>
  <c r="CL91" i="1"/>
  <c r="CL69" i="1"/>
  <c r="CJ47" i="1"/>
  <c r="CJ91" i="1"/>
  <c r="CJ69" i="1"/>
  <c r="CH47" i="1"/>
  <c r="CH91" i="1"/>
  <c r="CH69" i="1"/>
  <c r="CF47" i="1"/>
  <c r="CF91" i="1"/>
  <c r="CF69" i="1"/>
  <c r="CD47" i="1"/>
  <c r="CD91" i="1"/>
  <c r="CD69" i="1"/>
  <c r="CB47" i="1"/>
  <c r="CB91" i="1"/>
  <c r="CB69" i="1"/>
  <c r="BZ47" i="1"/>
  <c r="BZ91" i="1"/>
  <c r="BZ69" i="1"/>
  <c r="BX47" i="1"/>
  <c r="BX91" i="1"/>
  <c r="BX69" i="1"/>
  <c r="BV47" i="1"/>
  <c r="BV91" i="1"/>
  <c r="BV69" i="1"/>
  <c r="BT47" i="1"/>
  <c r="BT91" i="1"/>
  <c r="BT69" i="1"/>
  <c r="BR47" i="1"/>
  <c r="BR91" i="1"/>
  <c r="BR69" i="1"/>
  <c r="BP47" i="1"/>
  <c r="BP91" i="1"/>
  <c r="BP69" i="1"/>
  <c r="BN47" i="1"/>
  <c r="BN91" i="1"/>
  <c r="BN69" i="1"/>
  <c r="BL47" i="1"/>
  <c r="BL91" i="1"/>
  <c r="BL69" i="1"/>
  <c r="BJ47" i="1"/>
  <c r="BJ91" i="1"/>
  <c r="BJ69" i="1"/>
  <c r="BH47" i="1"/>
  <c r="BH91" i="1"/>
  <c r="BH69" i="1"/>
  <c r="BF47" i="1"/>
  <c r="BF91" i="1"/>
  <c r="BF69" i="1"/>
  <c r="BD47" i="1"/>
  <c r="BD91" i="1"/>
  <c r="BD69" i="1"/>
  <c r="BB47" i="1"/>
  <c r="BB91" i="1"/>
  <c r="BB69" i="1"/>
  <c r="AZ47" i="1"/>
  <c r="AZ91" i="1"/>
  <c r="AZ69" i="1"/>
  <c r="AX47" i="1"/>
  <c r="AX91" i="1"/>
  <c r="AX69" i="1"/>
  <c r="AV47" i="1"/>
  <c r="AV91" i="1"/>
  <c r="AV69" i="1"/>
  <c r="AT47" i="1"/>
  <c r="AT91" i="1"/>
  <c r="AT69" i="1"/>
  <c r="AR47" i="1"/>
  <c r="AR91" i="1"/>
  <c r="AR69" i="1"/>
  <c r="AP47" i="1"/>
  <c r="AP91" i="1"/>
  <c r="AP69" i="1"/>
  <c r="AN47" i="1"/>
  <c r="AN91" i="1"/>
  <c r="AN69" i="1"/>
  <c r="AL47" i="1"/>
  <c r="AL91" i="1"/>
  <c r="AL69" i="1"/>
  <c r="AJ47" i="1"/>
  <c r="AJ91" i="1"/>
  <c r="AJ69" i="1"/>
  <c r="AH47" i="1"/>
  <c r="AH91" i="1"/>
  <c r="AH69" i="1"/>
  <c r="AF47" i="1"/>
  <c r="AF91" i="1"/>
  <c r="AF69" i="1"/>
  <c r="AD47" i="1"/>
  <c r="AD91" i="1"/>
  <c r="AD69" i="1"/>
  <c r="AB47" i="1"/>
  <c r="AB91" i="1"/>
  <c r="AB69" i="1"/>
  <c r="CW46" i="1"/>
  <c r="CW90" i="1"/>
  <c r="CW68" i="1"/>
  <c r="CU46" i="1"/>
  <c r="CU90" i="1"/>
  <c r="CU68" i="1"/>
  <c r="CS46" i="1"/>
  <c r="CS90" i="1"/>
  <c r="CS68" i="1"/>
  <c r="CQ46" i="1"/>
  <c r="CQ90" i="1"/>
  <c r="CQ68" i="1"/>
  <c r="CO46" i="1"/>
  <c r="CO90" i="1"/>
  <c r="CO68" i="1"/>
  <c r="CM46" i="1"/>
  <c r="CM90" i="1"/>
  <c r="CM68" i="1"/>
  <c r="CK46" i="1"/>
  <c r="CK90" i="1"/>
  <c r="CK68" i="1"/>
  <c r="CI46" i="1"/>
  <c r="CI90" i="1"/>
  <c r="CI68" i="1"/>
  <c r="CG46" i="1"/>
  <c r="CG90" i="1"/>
  <c r="CG68" i="1"/>
  <c r="CE46" i="1"/>
  <c r="CE90" i="1"/>
  <c r="CE68" i="1"/>
  <c r="CC46" i="1"/>
  <c r="CC90" i="1"/>
  <c r="CC68" i="1"/>
  <c r="CA46" i="1"/>
  <c r="CA90" i="1"/>
  <c r="CA68" i="1"/>
  <c r="BY46" i="1"/>
  <c r="BY90" i="1"/>
  <c r="BY68" i="1"/>
  <c r="BW46" i="1"/>
  <c r="BW90" i="1"/>
  <c r="BW68" i="1"/>
  <c r="BU46" i="1"/>
  <c r="BU90" i="1"/>
  <c r="BU68" i="1"/>
  <c r="BS46" i="1"/>
  <c r="BS90" i="1"/>
  <c r="BS68" i="1"/>
  <c r="BQ46" i="1"/>
  <c r="BQ90" i="1"/>
  <c r="BQ68" i="1"/>
  <c r="BO46" i="1"/>
  <c r="BO90" i="1"/>
  <c r="BO68" i="1"/>
  <c r="BM46" i="1"/>
  <c r="BM90" i="1"/>
  <c r="BM68" i="1"/>
  <c r="BK46" i="1"/>
  <c r="BK90" i="1"/>
  <c r="BK68" i="1"/>
  <c r="BI46" i="1"/>
  <c r="BI90" i="1"/>
  <c r="BI68" i="1"/>
  <c r="BG46" i="1"/>
  <c r="BG90" i="1"/>
  <c r="BG68" i="1"/>
  <c r="BE46" i="1"/>
  <c r="BE90" i="1"/>
  <c r="BE68" i="1"/>
  <c r="BC46" i="1"/>
  <c r="BC90" i="1"/>
  <c r="BC68" i="1"/>
  <c r="BA46" i="1"/>
  <c r="BA90" i="1"/>
  <c r="BA68" i="1"/>
  <c r="AY46" i="1"/>
  <c r="AY90" i="1"/>
  <c r="AY68" i="1"/>
  <c r="AW46" i="1"/>
  <c r="AW90" i="1"/>
  <c r="AW68" i="1"/>
  <c r="AU46" i="1"/>
  <c r="AU90" i="1"/>
  <c r="AU68" i="1"/>
  <c r="AS46" i="1"/>
  <c r="AS90" i="1"/>
  <c r="AS68" i="1"/>
  <c r="AQ46" i="1"/>
  <c r="AQ90" i="1"/>
  <c r="AQ68" i="1"/>
  <c r="AO46" i="1"/>
  <c r="AO90" i="1"/>
  <c r="AO68" i="1"/>
  <c r="AM46" i="1"/>
  <c r="AM90" i="1"/>
  <c r="AM68" i="1"/>
  <c r="AK46" i="1"/>
  <c r="AK90" i="1"/>
  <c r="AK68" i="1"/>
  <c r="AI46" i="1"/>
  <c r="AI90" i="1"/>
  <c r="AI68" i="1"/>
  <c r="AG46" i="1"/>
  <c r="AG90" i="1"/>
  <c r="AG68" i="1"/>
  <c r="AE46" i="1"/>
  <c r="AE90" i="1"/>
  <c r="AE68" i="1"/>
  <c r="AC46" i="1"/>
  <c r="AC90" i="1"/>
  <c r="AC68" i="1"/>
  <c r="AA52" i="1"/>
  <c r="AA96" i="1"/>
  <c r="AA74" i="1"/>
  <c r="CZ21" i="1"/>
  <c r="DG8" i="1" s="1"/>
  <c r="DS13" i="1" s="1"/>
  <c r="CW52" i="1"/>
  <c r="CW96" i="1"/>
  <c r="CW74" i="1"/>
  <c r="CU52" i="1"/>
  <c r="CU96" i="1"/>
  <c r="CU74" i="1"/>
  <c r="CS52" i="1"/>
  <c r="CS96" i="1"/>
  <c r="CS74" i="1"/>
  <c r="CQ52" i="1"/>
  <c r="CQ96" i="1"/>
  <c r="CQ74" i="1"/>
  <c r="CO52" i="1"/>
  <c r="CO96" i="1"/>
  <c r="CO74" i="1"/>
  <c r="CM52" i="1"/>
  <c r="CM96" i="1"/>
  <c r="CM74" i="1"/>
  <c r="CK52" i="1"/>
  <c r="CK96" i="1"/>
  <c r="CK74" i="1"/>
  <c r="CI52" i="1"/>
  <c r="CI96" i="1"/>
  <c r="CI74" i="1"/>
  <c r="CG52" i="1"/>
  <c r="CG96" i="1"/>
  <c r="CG74" i="1"/>
  <c r="CE52" i="1"/>
  <c r="CE96" i="1"/>
  <c r="CE74" i="1"/>
  <c r="CC52" i="1"/>
  <c r="CC96" i="1"/>
  <c r="CC74" i="1"/>
  <c r="CA52" i="1"/>
  <c r="CA96" i="1"/>
  <c r="CA74" i="1"/>
  <c r="BY52" i="1"/>
  <c r="BY96" i="1"/>
  <c r="BY74" i="1"/>
  <c r="BW52" i="1"/>
  <c r="BW96" i="1"/>
  <c r="BW74" i="1"/>
  <c r="BU52" i="1"/>
  <c r="BU96" i="1"/>
  <c r="BU74" i="1"/>
  <c r="BS52" i="1"/>
  <c r="BS96" i="1"/>
  <c r="BS74" i="1"/>
  <c r="BQ52" i="1"/>
  <c r="BQ96" i="1"/>
  <c r="BQ74" i="1"/>
  <c r="BO52" i="1"/>
  <c r="BO96" i="1"/>
  <c r="BO74" i="1"/>
  <c r="BM52" i="1"/>
  <c r="BM96" i="1"/>
  <c r="BM74" i="1"/>
  <c r="BK52" i="1"/>
  <c r="BK96" i="1"/>
  <c r="BK74" i="1"/>
  <c r="BI52" i="1"/>
  <c r="BI96" i="1"/>
  <c r="BI74" i="1"/>
  <c r="BG52" i="1"/>
  <c r="BG96" i="1"/>
  <c r="BG74" i="1"/>
  <c r="BE52" i="1"/>
  <c r="BE96" i="1"/>
  <c r="BE74" i="1"/>
  <c r="BC52" i="1"/>
  <c r="BC96" i="1"/>
  <c r="BC74" i="1"/>
  <c r="BA52" i="1"/>
  <c r="BA96" i="1"/>
  <c r="BA74" i="1"/>
  <c r="AY52" i="1"/>
  <c r="AY96" i="1"/>
  <c r="AY74" i="1"/>
  <c r="AW52" i="1"/>
  <c r="AW96" i="1"/>
  <c r="AW74" i="1"/>
  <c r="AU52" i="1"/>
  <c r="AU96" i="1"/>
  <c r="AU74" i="1"/>
  <c r="AS52" i="1"/>
  <c r="AS96" i="1"/>
  <c r="AS74" i="1"/>
  <c r="AQ52" i="1"/>
  <c r="AQ96" i="1"/>
  <c r="AQ74" i="1"/>
  <c r="AO52" i="1"/>
  <c r="AO96" i="1"/>
  <c r="AO74" i="1"/>
  <c r="AM52" i="1"/>
  <c r="AM96" i="1"/>
  <c r="AM74" i="1"/>
  <c r="AK52" i="1"/>
  <c r="AK96" i="1"/>
  <c r="AK74" i="1"/>
  <c r="AI52" i="1"/>
  <c r="AI96" i="1"/>
  <c r="AI74" i="1"/>
  <c r="AG52" i="1"/>
  <c r="AG96" i="1"/>
  <c r="AG74" i="1"/>
  <c r="AE52" i="1"/>
  <c r="AE96" i="1"/>
  <c r="AE74" i="1"/>
  <c r="AC52" i="1"/>
  <c r="AC96" i="1"/>
  <c r="AC74" i="1"/>
  <c r="CX51" i="1"/>
  <c r="CX95" i="1"/>
  <c r="CX73" i="1"/>
  <c r="CV51" i="1"/>
  <c r="CV95" i="1"/>
  <c r="CV73" i="1"/>
  <c r="CT51" i="1"/>
  <c r="CT95" i="1"/>
  <c r="CT73" i="1"/>
  <c r="CR51" i="1"/>
  <c r="CR95" i="1"/>
  <c r="CR73" i="1"/>
  <c r="CP51" i="1"/>
  <c r="CP95" i="1"/>
  <c r="CP73" i="1"/>
  <c r="CN51" i="1"/>
  <c r="CN95" i="1"/>
  <c r="CN73" i="1"/>
  <c r="CL51" i="1"/>
  <c r="CL95" i="1"/>
  <c r="CL73" i="1"/>
  <c r="CJ51" i="1"/>
  <c r="CJ95" i="1"/>
  <c r="CJ73" i="1"/>
  <c r="CH51" i="1"/>
  <c r="CH95" i="1"/>
  <c r="CH73" i="1"/>
  <c r="CF51" i="1"/>
  <c r="CF95" i="1"/>
  <c r="CF73" i="1"/>
  <c r="CD51" i="1"/>
  <c r="CD95" i="1"/>
  <c r="CD73" i="1"/>
  <c r="CB51" i="1"/>
  <c r="CB95" i="1"/>
  <c r="CB73" i="1"/>
  <c r="BZ51" i="1"/>
  <c r="BZ95" i="1"/>
  <c r="BZ73" i="1"/>
  <c r="BX51" i="1"/>
  <c r="BX95" i="1"/>
  <c r="BX73" i="1"/>
  <c r="BV51" i="1"/>
  <c r="BV95" i="1"/>
  <c r="BV73" i="1"/>
  <c r="BT51" i="1"/>
  <c r="BT95" i="1"/>
  <c r="BT73" i="1"/>
  <c r="BR51" i="1"/>
  <c r="BR95" i="1"/>
  <c r="BR73" i="1"/>
  <c r="BP51" i="1"/>
  <c r="BP95" i="1"/>
  <c r="BP73" i="1"/>
  <c r="BN51" i="1"/>
  <c r="BN95" i="1"/>
  <c r="BN73" i="1"/>
  <c r="BL51" i="1"/>
  <c r="BL95" i="1"/>
  <c r="BL73" i="1"/>
  <c r="BJ51" i="1"/>
  <c r="BJ95" i="1"/>
  <c r="BJ73" i="1"/>
  <c r="BH51" i="1"/>
  <c r="BH95" i="1"/>
  <c r="BH73" i="1"/>
  <c r="BF51" i="1"/>
  <c r="BF95" i="1"/>
  <c r="BF73" i="1"/>
  <c r="BD51" i="1"/>
  <c r="BD95" i="1"/>
  <c r="BD73" i="1"/>
  <c r="BB51" i="1"/>
  <c r="BB95" i="1"/>
  <c r="BB73" i="1"/>
  <c r="AZ51" i="1"/>
  <c r="AZ95" i="1"/>
  <c r="AZ73" i="1"/>
  <c r="AX51" i="1"/>
  <c r="AX95" i="1"/>
  <c r="AX73" i="1"/>
  <c r="AV51" i="1"/>
  <c r="AV95" i="1"/>
  <c r="AV73" i="1"/>
  <c r="AT51" i="1"/>
  <c r="AT95" i="1"/>
  <c r="AT73" i="1"/>
  <c r="AR51" i="1"/>
  <c r="AR95" i="1"/>
  <c r="AR73" i="1"/>
  <c r="AP51" i="1"/>
  <c r="AP95" i="1"/>
  <c r="AP73" i="1"/>
  <c r="AN51" i="1"/>
  <c r="AN95" i="1"/>
  <c r="AN73" i="1"/>
  <c r="AL51" i="1"/>
  <c r="AL95" i="1"/>
  <c r="AL73" i="1"/>
  <c r="AJ51" i="1"/>
  <c r="AJ95" i="1"/>
  <c r="AJ73" i="1"/>
  <c r="AH51" i="1"/>
  <c r="AH95" i="1"/>
  <c r="AH73" i="1"/>
  <c r="AF51" i="1"/>
  <c r="AF95" i="1"/>
  <c r="AF73" i="1"/>
  <c r="AD51" i="1"/>
  <c r="AD95" i="1"/>
  <c r="AD73" i="1"/>
  <c r="AB51" i="1"/>
  <c r="AB95" i="1"/>
  <c r="AB73" i="1"/>
  <c r="CX53" i="1"/>
  <c r="CX97" i="1"/>
  <c r="CX75" i="1"/>
  <c r="CV53" i="1"/>
  <c r="CV97" i="1"/>
  <c r="CV75" i="1"/>
  <c r="CT53" i="1"/>
  <c r="CT97" i="1"/>
  <c r="CT75" i="1"/>
  <c r="CR53" i="1"/>
  <c r="CR97" i="1"/>
  <c r="CR75" i="1"/>
  <c r="CP53" i="1"/>
  <c r="CP97" i="1"/>
  <c r="CP75" i="1"/>
  <c r="CN53" i="1"/>
  <c r="CN97" i="1"/>
  <c r="CN75" i="1"/>
  <c r="CL53" i="1"/>
  <c r="CL97" i="1"/>
  <c r="CL75" i="1"/>
  <c r="CJ53" i="1"/>
  <c r="CJ97" i="1"/>
  <c r="CJ75" i="1"/>
  <c r="CH53" i="1"/>
  <c r="CH97" i="1"/>
  <c r="CH75" i="1"/>
  <c r="CF53" i="1"/>
  <c r="CF97" i="1"/>
  <c r="CF75" i="1"/>
  <c r="CD53" i="1"/>
  <c r="CD97" i="1"/>
  <c r="CD75" i="1"/>
  <c r="CB53" i="1"/>
  <c r="CB97" i="1"/>
  <c r="CB75" i="1"/>
  <c r="BZ53" i="1"/>
  <c r="BZ97" i="1"/>
  <c r="BZ75" i="1"/>
  <c r="BX53" i="1"/>
  <c r="BX97" i="1"/>
  <c r="BX75" i="1"/>
  <c r="BV53" i="1"/>
  <c r="BV97" i="1"/>
  <c r="BV75" i="1"/>
  <c r="BT53" i="1"/>
  <c r="BT97" i="1"/>
  <c r="BT75" i="1"/>
  <c r="BR53" i="1"/>
  <c r="BR97" i="1"/>
  <c r="BR75" i="1"/>
  <c r="BP53" i="1"/>
  <c r="BP97" i="1"/>
  <c r="BP75" i="1"/>
  <c r="BN53" i="1"/>
  <c r="BN97" i="1"/>
  <c r="BN75" i="1"/>
  <c r="BL53" i="1"/>
  <c r="BL97" i="1"/>
  <c r="BL75" i="1"/>
  <c r="BJ53" i="1"/>
  <c r="BJ97" i="1"/>
  <c r="BJ75" i="1"/>
  <c r="BH53" i="1"/>
  <c r="BH97" i="1"/>
  <c r="BH75" i="1"/>
  <c r="BF53" i="1"/>
  <c r="BF97" i="1"/>
  <c r="BF75" i="1"/>
  <c r="BD53" i="1"/>
  <c r="BD97" i="1"/>
  <c r="BD75" i="1"/>
  <c r="BB53" i="1"/>
  <c r="BB97" i="1"/>
  <c r="BB75" i="1"/>
  <c r="AZ53" i="1"/>
  <c r="AZ97" i="1"/>
  <c r="AZ75" i="1"/>
  <c r="AX53" i="1"/>
  <c r="AX97" i="1"/>
  <c r="AX75" i="1"/>
  <c r="AV53" i="1"/>
  <c r="AV97" i="1"/>
  <c r="AV75" i="1"/>
  <c r="AT53" i="1"/>
  <c r="AT97" i="1"/>
  <c r="AT75" i="1"/>
  <c r="AR53" i="1"/>
  <c r="AR97" i="1"/>
  <c r="AR75" i="1"/>
  <c r="AP53" i="1"/>
  <c r="AP97" i="1"/>
  <c r="AP75" i="1"/>
  <c r="AN53" i="1"/>
  <c r="AN97" i="1"/>
  <c r="AN75" i="1"/>
  <c r="AL53" i="1"/>
  <c r="AL97" i="1"/>
  <c r="AL75" i="1"/>
  <c r="AJ53" i="1"/>
  <c r="AJ97" i="1"/>
  <c r="AJ75" i="1"/>
  <c r="AH53" i="1"/>
  <c r="AH97" i="1"/>
  <c r="AH75" i="1"/>
  <c r="AF53" i="1"/>
  <c r="AF97" i="1"/>
  <c r="AF75" i="1"/>
  <c r="AD53" i="1"/>
  <c r="AD97" i="1"/>
  <c r="AD75" i="1"/>
  <c r="AB53" i="1"/>
  <c r="AB97" i="1"/>
  <c r="AB75" i="1"/>
  <c r="DX14" i="1"/>
  <c r="Z46" i="1"/>
  <c r="DX16" i="1"/>
  <c r="Z48" i="1"/>
  <c r="DX23" i="1"/>
  <c r="Z52" i="1"/>
  <c r="DY22" i="1"/>
  <c r="CY51" i="1"/>
  <c r="DY24" i="1"/>
  <c r="CY53" i="1"/>
  <c r="DX15" i="1"/>
  <c r="Z47" i="1"/>
  <c r="DX22" i="1"/>
  <c r="Z51" i="1"/>
  <c r="DX24" i="1"/>
  <c r="Z53" i="1"/>
  <c r="DY16" i="1"/>
  <c r="CY48" i="1"/>
  <c r="DY23" i="1"/>
  <c r="CY52" i="1"/>
  <c r="CY47" i="1"/>
  <c r="DY15" i="1"/>
  <c r="CY46" i="1"/>
  <c r="DY14" i="1"/>
  <c r="AA69" i="1"/>
  <c r="CZ13" i="1"/>
  <c r="DF8" i="1" s="1"/>
  <c r="DR13" i="1" s="1"/>
  <c r="AA47" i="1"/>
  <c r="CZ14" i="1"/>
  <c r="DF9" i="1" s="1"/>
  <c r="DR14" i="1" s="1"/>
  <c r="AA70" i="1"/>
  <c r="AA48" i="1"/>
  <c r="BV23" i="1"/>
  <c r="BX23" i="1"/>
  <c r="BZ23" i="1"/>
  <c r="CB23" i="1"/>
  <c r="CD23" i="1"/>
  <c r="CF23" i="1"/>
  <c r="CH23" i="1"/>
  <c r="CJ23" i="1"/>
  <c r="CL23" i="1"/>
  <c r="CN23" i="1"/>
  <c r="CP23" i="1"/>
  <c r="CR23" i="1"/>
  <c r="CT23" i="1"/>
  <c r="CV23" i="1"/>
  <c r="CX23" i="1"/>
  <c r="CW15" i="1"/>
  <c r="CW48" i="1"/>
  <c r="Z23" i="1"/>
  <c r="Z54" i="1" s="1"/>
  <c r="CY15" i="1"/>
  <c r="AA15" i="1"/>
  <c r="AA93" i="1" s="1"/>
  <c r="Z15" i="1"/>
  <c r="DS11" i="1" l="1"/>
  <c r="DS27" i="1" s="1"/>
  <c r="DS26" i="1"/>
  <c r="DR11" i="1"/>
  <c r="DR28" i="1" s="1"/>
  <c r="DS28" i="1"/>
  <c r="CQ76" i="1"/>
  <c r="CI54" i="1"/>
  <c r="CA76" i="1"/>
  <c r="CS93" i="1"/>
  <c r="CG93" i="1"/>
  <c r="CC93" i="1"/>
  <c r="BU93" i="1"/>
  <c r="BM93" i="1"/>
  <c r="BG49" i="1"/>
  <c r="AQ71" i="1"/>
  <c r="AO93" i="1"/>
  <c r="AG93" i="1"/>
  <c r="CN93" i="1"/>
  <c r="CJ49" i="1"/>
  <c r="CB71" i="1"/>
  <c r="BX93" i="1"/>
  <c r="BT49" i="1"/>
  <c r="AF71" i="1"/>
  <c r="AB93" i="1"/>
  <c r="CR71" i="1"/>
  <c r="DF6" i="1"/>
  <c r="DG6" i="1"/>
  <c r="BP93" i="1"/>
  <c r="BD71" i="1"/>
  <c r="BL49" i="1"/>
  <c r="AV71" i="1"/>
  <c r="CS71" i="1"/>
  <c r="CG71" i="1"/>
  <c r="CC71" i="1"/>
  <c r="BU71" i="1"/>
  <c r="BM71" i="1"/>
  <c r="BE71" i="1"/>
  <c r="AW71" i="1"/>
  <c r="AO71" i="1"/>
  <c r="AG71" i="1"/>
  <c r="CN71" i="1"/>
  <c r="CF71" i="1"/>
  <c r="BX71" i="1"/>
  <c r="AJ71" i="1"/>
  <c r="AB71" i="1"/>
  <c r="CV93" i="1"/>
  <c r="CR49" i="1"/>
  <c r="BL71" i="1"/>
  <c r="BH93" i="1"/>
  <c r="BD49" i="1"/>
  <c r="AR93" i="1"/>
  <c r="AZ93" i="1"/>
  <c r="AV49" i="1"/>
  <c r="AN71" i="1"/>
  <c r="CZ48" i="1"/>
  <c r="DG28" i="1" s="1"/>
  <c r="CZ53" i="1"/>
  <c r="DG43" i="1" s="1"/>
  <c r="CZ51" i="1"/>
  <c r="DE43" i="1" s="1"/>
  <c r="CV71" i="1"/>
  <c r="BP71" i="1"/>
  <c r="BH71" i="1"/>
  <c r="AZ71" i="1"/>
  <c r="AR71" i="1"/>
  <c r="AH93" i="1"/>
  <c r="AD71" i="1"/>
  <c r="AH71" i="1"/>
  <c r="AD93" i="1"/>
  <c r="CZ23" i="1"/>
  <c r="CZ91" i="1"/>
  <c r="DL19" i="1" s="1"/>
  <c r="DA92" i="1"/>
  <c r="DM25" i="1" s="1"/>
  <c r="CW49" i="1"/>
  <c r="CW93" i="1"/>
  <c r="CW71" i="1"/>
  <c r="CV54" i="1"/>
  <c r="CV98" i="1"/>
  <c r="CV76" i="1"/>
  <c r="CR54" i="1"/>
  <c r="CR98" i="1"/>
  <c r="CR76" i="1"/>
  <c r="CN54" i="1"/>
  <c r="CN98" i="1"/>
  <c r="CN76" i="1"/>
  <c r="CJ54" i="1"/>
  <c r="CJ98" i="1"/>
  <c r="CJ76" i="1"/>
  <c r="CF54" i="1"/>
  <c r="CF98" i="1"/>
  <c r="CF76" i="1"/>
  <c r="CB54" i="1"/>
  <c r="CB98" i="1"/>
  <c r="CB76" i="1"/>
  <c r="BX54" i="1"/>
  <c r="BX98" i="1"/>
  <c r="BX76" i="1"/>
  <c r="CZ92" i="1"/>
  <c r="DM19" i="1" s="1"/>
  <c r="CX49" i="1"/>
  <c r="CX93" i="1"/>
  <c r="CX71" i="1"/>
  <c r="DA91" i="1"/>
  <c r="DL25" i="1" s="1"/>
  <c r="CZ73" i="1"/>
  <c r="DE50" i="1" s="1"/>
  <c r="CZ95" i="1"/>
  <c r="DK32" i="1" s="1"/>
  <c r="DA95" i="1"/>
  <c r="DK38" i="1" s="1"/>
  <c r="CZ68" i="1"/>
  <c r="DE35" i="1" s="1"/>
  <c r="DA90" i="1"/>
  <c r="DK25" i="1" s="1"/>
  <c r="CZ90" i="1"/>
  <c r="DK19" i="1" s="1"/>
  <c r="CX54" i="1"/>
  <c r="CX98" i="1"/>
  <c r="CX76" i="1"/>
  <c r="CT54" i="1"/>
  <c r="CT98" i="1"/>
  <c r="CT76" i="1"/>
  <c r="CP54" i="1"/>
  <c r="CP98" i="1"/>
  <c r="CP76" i="1"/>
  <c r="CL54" i="1"/>
  <c r="CL98" i="1"/>
  <c r="CL76" i="1"/>
  <c r="CH54" i="1"/>
  <c r="CH98" i="1"/>
  <c r="CH76" i="1"/>
  <c r="CD54" i="1"/>
  <c r="CD98" i="1"/>
  <c r="CD76" i="1"/>
  <c r="BZ54" i="1"/>
  <c r="BZ98" i="1"/>
  <c r="BZ76" i="1"/>
  <c r="BV54" i="1"/>
  <c r="BV98" i="1"/>
  <c r="BV76" i="1"/>
  <c r="CZ46" i="1"/>
  <c r="DE28" i="1" s="1"/>
  <c r="CZ74" i="1"/>
  <c r="DF50" i="1" s="1"/>
  <c r="CZ96" i="1"/>
  <c r="DL32" i="1" s="1"/>
  <c r="DA96" i="1"/>
  <c r="DL38" i="1" s="1"/>
  <c r="CZ75" i="1"/>
  <c r="DG50" i="1" s="1"/>
  <c r="CZ97" i="1"/>
  <c r="DM32" i="1" s="1"/>
  <c r="DA97" i="1"/>
  <c r="DM38" i="1" s="1"/>
  <c r="CZ52" i="1"/>
  <c r="DF43" i="1" s="1"/>
  <c r="DX17" i="1"/>
  <c r="Z49" i="1"/>
  <c r="DX25" i="1"/>
  <c r="DY25" i="1"/>
  <c r="CZ47" i="1"/>
  <c r="DF28" i="1" s="1"/>
  <c r="CY49" i="1"/>
  <c r="DY17" i="1"/>
  <c r="CZ69" i="1"/>
  <c r="DF35" i="1" s="1"/>
  <c r="CZ70" i="1"/>
  <c r="DG35" i="1" s="1"/>
  <c r="AA71" i="1"/>
  <c r="CZ15" i="1"/>
  <c r="AA49" i="1"/>
  <c r="DA93" i="1" l="1"/>
  <c r="DR26" i="1"/>
  <c r="DR27" i="1"/>
  <c r="CZ93" i="1"/>
  <c r="CZ76" i="1"/>
  <c r="DD50" i="1" s="1"/>
  <c r="CZ54" i="1"/>
  <c r="DD43" i="1" s="1"/>
  <c r="CZ49" i="1"/>
  <c r="DD28" i="1" s="1"/>
  <c r="CZ98" i="1"/>
  <c r="DA98" i="1"/>
  <c r="CZ71" i="1"/>
  <c r="DD35" i="1" s="1"/>
  <c r="CY6" i="1"/>
  <c r="CY5" i="1"/>
  <c r="CY4" i="1"/>
  <c r="DY6" i="1" s="1"/>
  <c r="Z6" i="1"/>
  <c r="Z5" i="1"/>
  <c r="Z4" i="1"/>
  <c r="DX7" i="1" l="1"/>
  <c r="Z42" i="1"/>
  <c r="DY30" i="1"/>
  <c r="DY8" i="1"/>
  <c r="DY32" i="1" s="1"/>
  <c r="CY43" i="1"/>
  <c r="CY30" i="1"/>
  <c r="CY58" i="1" s="1"/>
  <c r="Z41" i="1"/>
  <c r="DX6" i="1"/>
  <c r="DX8" i="1"/>
  <c r="Z43" i="1"/>
  <c r="DY7" i="1"/>
  <c r="DY31" i="1" s="1"/>
  <c r="CY42" i="1"/>
  <c r="CY29" i="1"/>
  <c r="CY57" i="1" s="1"/>
  <c r="CY41" i="1"/>
  <c r="CY28" i="1"/>
  <c r="Z30" i="1"/>
  <c r="Z58" i="1" s="1"/>
  <c r="Z29" i="1"/>
  <c r="Z57" i="1" s="1"/>
  <c r="Z28" i="1"/>
  <c r="Z56" i="1" s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N7" i="1" s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H7" i="1" s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AA6" i="1"/>
  <c r="AA5" i="1"/>
  <c r="AA4" i="1"/>
  <c r="CK7" i="1"/>
  <c r="AC7" i="1"/>
  <c r="DX32" i="1" l="1"/>
  <c r="DX31" i="1"/>
  <c r="CS7" i="1"/>
  <c r="CP7" i="1"/>
  <c r="BV7" i="1"/>
  <c r="CX7" i="1"/>
  <c r="CL7" i="1"/>
  <c r="CD7" i="1"/>
  <c r="BZ7" i="1"/>
  <c r="BR7" i="1"/>
  <c r="CO7" i="1"/>
  <c r="CG7" i="1"/>
  <c r="AA87" i="1"/>
  <c r="CZ6" i="1"/>
  <c r="DE9" i="1" s="1"/>
  <c r="DQ14" i="1" s="1"/>
  <c r="AA65" i="1"/>
  <c r="CW87" i="1"/>
  <c r="CW65" i="1"/>
  <c r="CU87" i="1"/>
  <c r="CU65" i="1"/>
  <c r="CS87" i="1"/>
  <c r="CS65" i="1"/>
  <c r="CQ87" i="1"/>
  <c r="CQ65" i="1"/>
  <c r="CO87" i="1"/>
  <c r="CO65" i="1"/>
  <c r="CM87" i="1"/>
  <c r="CM65" i="1"/>
  <c r="CK87" i="1"/>
  <c r="CK65" i="1"/>
  <c r="CI87" i="1"/>
  <c r="CI65" i="1"/>
  <c r="CG87" i="1"/>
  <c r="CG65" i="1"/>
  <c r="CE87" i="1"/>
  <c r="CE65" i="1"/>
  <c r="CC87" i="1"/>
  <c r="CC65" i="1"/>
  <c r="CA87" i="1"/>
  <c r="CA65" i="1"/>
  <c r="BY87" i="1"/>
  <c r="BY65" i="1"/>
  <c r="BW87" i="1"/>
  <c r="BW65" i="1"/>
  <c r="BU87" i="1"/>
  <c r="BU65" i="1"/>
  <c r="BS87" i="1"/>
  <c r="BS65" i="1"/>
  <c r="BQ87" i="1"/>
  <c r="BQ65" i="1"/>
  <c r="BO87" i="1"/>
  <c r="BO65" i="1"/>
  <c r="BM87" i="1"/>
  <c r="BM65" i="1"/>
  <c r="BK87" i="1"/>
  <c r="BK65" i="1"/>
  <c r="BI87" i="1"/>
  <c r="BI65" i="1"/>
  <c r="BG87" i="1"/>
  <c r="BG65" i="1"/>
  <c r="BE87" i="1"/>
  <c r="BE65" i="1"/>
  <c r="BC87" i="1"/>
  <c r="BC65" i="1"/>
  <c r="BA87" i="1"/>
  <c r="BA65" i="1"/>
  <c r="AY87" i="1"/>
  <c r="AY65" i="1"/>
  <c r="AW87" i="1"/>
  <c r="AW65" i="1"/>
  <c r="AU87" i="1"/>
  <c r="AU65" i="1"/>
  <c r="AS87" i="1"/>
  <c r="AS65" i="1"/>
  <c r="AQ87" i="1"/>
  <c r="AQ65" i="1"/>
  <c r="AO87" i="1"/>
  <c r="AO65" i="1"/>
  <c r="AM87" i="1"/>
  <c r="AM65" i="1"/>
  <c r="AK87" i="1"/>
  <c r="AK65" i="1"/>
  <c r="AI87" i="1"/>
  <c r="AI65" i="1"/>
  <c r="AG87" i="1"/>
  <c r="AG65" i="1"/>
  <c r="AE87" i="1"/>
  <c r="AE65" i="1"/>
  <c r="AC87" i="1"/>
  <c r="AC65" i="1"/>
  <c r="CX86" i="1"/>
  <c r="CX64" i="1"/>
  <c r="CV86" i="1"/>
  <c r="CV64" i="1"/>
  <c r="CT86" i="1"/>
  <c r="CT64" i="1"/>
  <c r="CR86" i="1"/>
  <c r="CR64" i="1"/>
  <c r="CP86" i="1"/>
  <c r="CP64" i="1"/>
  <c r="CN86" i="1"/>
  <c r="CN64" i="1"/>
  <c r="CL86" i="1"/>
  <c r="CL64" i="1"/>
  <c r="CJ86" i="1"/>
  <c r="CJ64" i="1"/>
  <c r="CH86" i="1"/>
  <c r="CH64" i="1"/>
  <c r="CF86" i="1"/>
  <c r="CF64" i="1"/>
  <c r="CD86" i="1"/>
  <c r="CD64" i="1"/>
  <c r="CB86" i="1"/>
  <c r="CB64" i="1"/>
  <c r="BZ86" i="1"/>
  <c r="BZ64" i="1"/>
  <c r="BX86" i="1"/>
  <c r="BX64" i="1"/>
  <c r="BV86" i="1"/>
  <c r="BV64" i="1"/>
  <c r="BT86" i="1"/>
  <c r="BT64" i="1"/>
  <c r="BR86" i="1"/>
  <c r="BR64" i="1"/>
  <c r="BP86" i="1"/>
  <c r="BP64" i="1"/>
  <c r="BN86" i="1"/>
  <c r="BN64" i="1"/>
  <c r="BL86" i="1"/>
  <c r="BL64" i="1"/>
  <c r="BJ86" i="1"/>
  <c r="BJ64" i="1"/>
  <c r="BH86" i="1"/>
  <c r="BH64" i="1"/>
  <c r="BF86" i="1"/>
  <c r="BF64" i="1"/>
  <c r="BD86" i="1"/>
  <c r="BD64" i="1"/>
  <c r="BB86" i="1"/>
  <c r="BB64" i="1"/>
  <c r="AZ86" i="1"/>
  <c r="AZ64" i="1"/>
  <c r="AX86" i="1"/>
  <c r="AX64" i="1"/>
  <c r="AV86" i="1"/>
  <c r="AV64" i="1"/>
  <c r="AT86" i="1"/>
  <c r="AT64" i="1"/>
  <c r="AR86" i="1"/>
  <c r="AR64" i="1"/>
  <c r="AP86" i="1"/>
  <c r="AP64" i="1"/>
  <c r="AN86" i="1"/>
  <c r="AN64" i="1"/>
  <c r="AL86" i="1"/>
  <c r="AL64" i="1"/>
  <c r="AJ86" i="1"/>
  <c r="AJ64" i="1"/>
  <c r="AH86" i="1"/>
  <c r="AH64" i="1"/>
  <c r="AF86" i="1"/>
  <c r="AF64" i="1"/>
  <c r="AD86" i="1"/>
  <c r="AD64" i="1"/>
  <c r="AB86" i="1"/>
  <c r="AB64" i="1"/>
  <c r="AA86" i="1"/>
  <c r="AA64" i="1"/>
  <c r="CZ5" i="1"/>
  <c r="DE8" i="1" s="1"/>
  <c r="DQ13" i="1" s="1"/>
  <c r="CX87" i="1"/>
  <c r="CX65" i="1"/>
  <c r="CV87" i="1"/>
  <c r="CV65" i="1"/>
  <c r="CT87" i="1"/>
  <c r="CT65" i="1"/>
  <c r="CR87" i="1"/>
  <c r="CR65" i="1"/>
  <c r="CP87" i="1"/>
  <c r="CP65" i="1"/>
  <c r="CN87" i="1"/>
  <c r="CN65" i="1"/>
  <c r="CL87" i="1"/>
  <c r="CL65" i="1"/>
  <c r="CJ87" i="1"/>
  <c r="CJ65" i="1"/>
  <c r="CH87" i="1"/>
  <c r="CH65" i="1"/>
  <c r="CF87" i="1"/>
  <c r="CF65" i="1"/>
  <c r="CD87" i="1"/>
  <c r="CD65" i="1"/>
  <c r="CB87" i="1"/>
  <c r="CB65" i="1"/>
  <c r="BZ87" i="1"/>
  <c r="BZ65" i="1"/>
  <c r="BX87" i="1"/>
  <c r="BX65" i="1"/>
  <c r="BV87" i="1"/>
  <c r="BV65" i="1"/>
  <c r="BT87" i="1"/>
  <c r="BT65" i="1"/>
  <c r="BR87" i="1"/>
  <c r="BR65" i="1"/>
  <c r="BP87" i="1"/>
  <c r="BP65" i="1"/>
  <c r="BN87" i="1"/>
  <c r="BN65" i="1"/>
  <c r="BL87" i="1"/>
  <c r="BL65" i="1"/>
  <c r="BJ87" i="1"/>
  <c r="BJ65" i="1"/>
  <c r="BH87" i="1"/>
  <c r="BH65" i="1"/>
  <c r="BF87" i="1"/>
  <c r="BF65" i="1"/>
  <c r="BD87" i="1"/>
  <c r="BD65" i="1"/>
  <c r="BB87" i="1"/>
  <c r="BB65" i="1"/>
  <c r="AZ87" i="1"/>
  <c r="AZ65" i="1"/>
  <c r="AX87" i="1"/>
  <c r="AX65" i="1"/>
  <c r="AV87" i="1"/>
  <c r="AV65" i="1"/>
  <c r="AT87" i="1"/>
  <c r="AT65" i="1"/>
  <c r="AR87" i="1"/>
  <c r="AR65" i="1"/>
  <c r="AP87" i="1"/>
  <c r="AP65" i="1"/>
  <c r="AN87" i="1"/>
  <c r="AN65" i="1"/>
  <c r="AL87" i="1"/>
  <c r="AL65" i="1"/>
  <c r="AJ87" i="1"/>
  <c r="AJ65" i="1"/>
  <c r="AH87" i="1"/>
  <c r="AH65" i="1"/>
  <c r="AF87" i="1"/>
  <c r="AF65" i="1"/>
  <c r="AD87" i="1"/>
  <c r="AD65" i="1"/>
  <c r="AB87" i="1"/>
  <c r="AB65" i="1"/>
  <c r="CW86" i="1"/>
  <c r="CW64" i="1"/>
  <c r="CU86" i="1"/>
  <c r="CU64" i="1"/>
  <c r="CS86" i="1"/>
  <c r="CS64" i="1"/>
  <c r="CQ86" i="1"/>
  <c r="CQ64" i="1"/>
  <c r="CO86" i="1"/>
  <c r="CO64" i="1"/>
  <c r="CM86" i="1"/>
  <c r="CM64" i="1"/>
  <c r="CK86" i="1"/>
  <c r="CK64" i="1"/>
  <c r="CI86" i="1"/>
  <c r="CI64" i="1"/>
  <c r="CG86" i="1"/>
  <c r="CG64" i="1"/>
  <c r="CE86" i="1"/>
  <c r="CE64" i="1"/>
  <c r="CC86" i="1"/>
  <c r="CC64" i="1"/>
  <c r="CA86" i="1"/>
  <c r="CA64" i="1"/>
  <c r="BY86" i="1"/>
  <c r="BY64" i="1"/>
  <c r="BW86" i="1"/>
  <c r="BW64" i="1"/>
  <c r="BU86" i="1"/>
  <c r="BU64" i="1"/>
  <c r="BS86" i="1"/>
  <c r="BS64" i="1"/>
  <c r="BQ86" i="1"/>
  <c r="BQ64" i="1"/>
  <c r="BO86" i="1"/>
  <c r="BO64" i="1"/>
  <c r="BM86" i="1"/>
  <c r="BM64" i="1"/>
  <c r="BK86" i="1"/>
  <c r="BK64" i="1"/>
  <c r="BI86" i="1"/>
  <c r="BI64" i="1"/>
  <c r="BG86" i="1"/>
  <c r="BG64" i="1"/>
  <c r="BE86" i="1"/>
  <c r="BE64" i="1"/>
  <c r="BC86" i="1"/>
  <c r="BC64" i="1"/>
  <c r="BA86" i="1"/>
  <c r="BA64" i="1"/>
  <c r="AY86" i="1"/>
  <c r="AY64" i="1"/>
  <c r="AW86" i="1"/>
  <c r="AW64" i="1"/>
  <c r="AU86" i="1"/>
  <c r="AU64" i="1"/>
  <c r="AS86" i="1"/>
  <c r="AS64" i="1"/>
  <c r="AQ86" i="1"/>
  <c r="AQ64" i="1"/>
  <c r="AO86" i="1"/>
  <c r="AO64" i="1"/>
  <c r="AM86" i="1"/>
  <c r="AM64" i="1"/>
  <c r="AK86" i="1"/>
  <c r="AK64" i="1"/>
  <c r="AI86" i="1"/>
  <c r="AI64" i="1"/>
  <c r="AG86" i="1"/>
  <c r="AG64" i="1"/>
  <c r="AE86" i="1"/>
  <c r="AE64" i="1"/>
  <c r="AC86" i="1"/>
  <c r="AC64" i="1"/>
  <c r="Z31" i="1"/>
  <c r="Z59" i="1" s="1"/>
  <c r="DY33" i="1"/>
  <c r="DX30" i="1"/>
  <c r="DX9" i="1"/>
  <c r="DY9" i="1"/>
  <c r="BR44" i="1"/>
  <c r="BR88" i="1"/>
  <c r="BR66" i="1"/>
  <c r="CX44" i="1"/>
  <c r="CX88" i="1"/>
  <c r="CX66" i="1"/>
  <c r="CL44" i="1"/>
  <c r="CL88" i="1"/>
  <c r="CL66" i="1"/>
  <c r="CD44" i="1"/>
  <c r="CD88" i="1"/>
  <c r="CD66" i="1"/>
  <c r="CO44" i="1"/>
  <c r="CO88" i="1"/>
  <c r="CO66" i="1"/>
  <c r="CG44" i="1"/>
  <c r="CG88" i="1"/>
  <c r="CG66" i="1"/>
  <c r="CX85" i="1"/>
  <c r="CX63" i="1"/>
  <c r="CV85" i="1"/>
  <c r="CV63" i="1"/>
  <c r="CT85" i="1"/>
  <c r="CT63" i="1"/>
  <c r="CR85" i="1"/>
  <c r="CR63" i="1"/>
  <c r="CP85" i="1"/>
  <c r="CP63" i="1"/>
  <c r="CN85" i="1"/>
  <c r="CN63" i="1"/>
  <c r="CL85" i="1"/>
  <c r="CL63" i="1"/>
  <c r="CJ85" i="1"/>
  <c r="CJ63" i="1"/>
  <c r="CH85" i="1"/>
  <c r="CH63" i="1"/>
  <c r="CF85" i="1"/>
  <c r="CF63" i="1"/>
  <c r="CD85" i="1"/>
  <c r="CD63" i="1"/>
  <c r="CB85" i="1"/>
  <c r="CB63" i="1"/>
  <c r="BZ85" i="1"/>
  <c r="BZ63" i="1"/>
  <c r="BX85" i="1"/>
  <c r="BX63" i="1"/>
  <c r="BV85" i="1"/>
  <c r="BV63" i="1"/>
  <c r="BT85" i="1"/>
  <c r="BT63" i="1"/>
  <c r="BR85" i="1"/>
  <c r="BR63" i="1"/>
  <c r="BP85" i="1"/>
  <c r="BP63" i="1"/>
  <c r="BN85" i="1"/>
  <c r="BN63" i="1"/>
  <c r="BL85" i="1"/>
  <c r="BL63" i="1"/>
  <c r="BJ85" i="1"/>
  <c r="BJ63" i="1"/>
  <c r="BH85" i="1"/>
  <c r="BH63" i="1"/>
  <c r="BF85" i="1"/>
  <c r="BF63" i="1"/>
  <c r="BD85" i="1"/>
  <c r="BD63" i="1"/>
  <c r="BB85" i="1"/>
  <c r="BB63" i="1"/>
  <c r="AZ85" i="1"/>
  <c r="AZ63" i="1"/>
  <c r="AX85" i="1"/>
  <c r="AX63" i="1"/>
  <c r="AV85" i="1"/>
  <c r="AV63" i="1"/>
  <c r="AT85" i="1"/>
  <c r="AT63" i="1"/>
  <c r="AR85" i="1"/>
  <c r="AR63" i="1"/>
  <c r="AP85" i="1"/>
  <c r="AP63" i="1"/>
  <c r="AN85" i="1"/>
  <c r="AN63" i="1"/>
  <c r="AL85" i="1"/>
  <c r="AL63" i="1"/>
  <c r="AJ85" i="1"/>
  <c r="AJ63" i="1"/>
  <c r="AH85" i="1"/>
  <c r="AH63" i="1"/>
  <c r="AF85" i="1"/>
  <c r="AF63" i="1"/>
  <c r="AD85" i="1"/>
  <c r="AD63" i="1"/>
  <c r="AB85" i="1"/>
  <c r="AB63" i="1"/>
  <c r="CY56" i="1"/>
  <c r="CY31" i="1"/>
  <c r="CY59" i="1" s="1"/>
  <c r="BZ44" i="1"/>
  <c r="BZ88" i="1"/>
  <c r="BZ66" i="1"/>
  <c r="AC44" i="1"/>
  <c r="AC88" i="1"/>
  <c r="AC66" i="1"/>
  <c r="BV44" i="1"/>
  <c r="BV88" i="1"/>
  <c r="BV66" i="1"/>
  <c r="BN44" i="1"/>
  <c r="BN88" i="1"/>
  <c r="BN66" i="1"/>
  <c r="CP44" i="1"/>
  <c r="CP88" i="1"/>
  <c r="CP66" i="1"/>
  <c r="CH44" i="1"/>
  <c r="CH88" i="1"/>
  <c r="CH66" i="1"/>
  <c r="CS44" i="1"/>
  <c r="CS88" i="1"/>
  <c r="CS66" i="1"/>
  <c r="CK44" i="1"/>
  <c r="CK88" i="1"/>
  <c r="CK66" i="1"/>
  <c r="AA85" i="1"/>
  <c r="CZ4" i="1"/>
  <c r="DE7" i="1" s="1"/>
  <c r="DQ12" i="1" s="1"/>
  <c r="AA63" i="1"/>
  <c r="CW85" i="1"/>
  <c r="CW63" i="1"/>
  <c r="CU85" i="1"/>
  <c r="CU63" i="1"/>
  <c r="CS85" i="1"/>
  <c r="CS63" i="1"/>
  <c r="CQ85" i="1"/>
  <c r="CQ63" i="1"/>
  <c r="CO85" i="1"/>
  <c r="CO63" i="1"/>
  <c r="CM85" i="1"/>
  <c r="CM63" i="1"/>
  <c r="CK85" i="1"/>
  <c r="CK63" i="1"/>
  <c r="CI85" i="1"/>
  <c r="CI63" i="1"/>
  <c r="CG85" i="1"/>
  <c r="CG63" i="1"/>
  <c r="CE85" i="1"/>
  <c r="CE63" i="1"/>
  <c r="CC85" i="1"/>
  <c r="CC63" i="1"/>
  <c r="CA85" i="1"/>
  <c r="CA63" i="1"/>
  <c r="BY85" i="1"/>
  <c r="BY63" i="1"/>
  <c r="BW85" i="1"/>
  <c r="BW63" i="1"/>
  <c r="BU85" i="1"/>
  <c r="BU63" i="1"/>
  <c r="BS85" i="1"/>
  <c r="BS63" i="1"/>
  <c r="BQ85" i="1"/>
  <c r="BQ63" i="1"/>
  <c r="BO85" i="1"/>
  <c r="BO63" i="1"/>
  <c r="BM85" i="1"/>
  <c r="BM63" i="1"/>
  <c r="BK85" i="1"/>
  <c r="BK63" i="1"/>
  <c r="BI85" i="1"/>
  <c r="BI63" i="1"/>
  <c r="BG85" i="1"/>
  <c r="BG63" i="1"/>
  <c r="BE85" i="1"/>
  <c r="BE63" i="1"/>
  <c r="BC85" i="1"/>
  <c r="BC63" i="1"/>
  <c r="BA85" i="1"/>
  <c r="BA63" i="1"/>
  <c r="AY85" i="1"/>
  <c r="AY63" i="1"/>
  <c r="AW85" i="1"/>
  <c r="AW63" i="1"/>
  <c r="AU85" i="1"/>
  <c r="AU63" i="1"/>
  <c r="AS85" i="1"/>
  <c r="AS63" i="1"/>
  <c r="AQ85" i="1"/>
  <c r="AQ63" i="1"/>
  <c r="AO85" i="1"/>
  <c r="AO63" i="1"/>
  <c r="AM85" i="1"/>
  <c r="AM63" i="1"/>
  <c r="AK85" i="1"/>
  <c r="AK63" i="1"/>
  <c r="AI85" i="1"/>
  <c r="AI63" i="1"/>
  <c r="AG85" i="1"/>
  <c r="AG63" i="1"/>
  <c r="AE85" i="1"/>
  <c r="AE63" i="1"/>
  <c r="AC85" i="1"/>
  <c r="AC63" i="1"/>
  <c r="CX30" i="1"/>
  <c r="CX43" i="1"/>
  <c r="CV30" i="1"/>
  <c r="CV43" i="1"/>
  <c r="CT30" i="1"/>
  <c r="CT43" i="1"/>
  <c r="CR30" i="1"/>
  <c r="CR43" i="1"/>
  <c r="CP30" i="1"/>
  <c r="CP43" i="1"/>
  <c r="CN30" i="1"/>
  <c r="CN43" i="1"/>
  <c r="CL30" i="1"/>
  <c r="CL43" i="1"/>
  <c r="CJ30" i="1"/>
  <c r="CJ43" i="1"/>
  <c r="CH30" i="1"/>
  <c r="CH43" i="1"/>
  <c r="CF30" i="1"/>
  <c r="CF43" i="1"/>
  <c r="CD30" i="1"/>
  <c r="CD43" i="1"/>
  <c r="CB30" i="1"/>
  <c r="CB43" i="1"/>
  <c r="BZ30" i="1"/>
  <c r="BZ43" i="1"/>
  <c r="BX30" i="1"/>
  <c r="BX43" i="1"/>
  <c r="BV30" i="1"/>
  <c r="BV43" i="1"/>
  <c r="BT30" i="1"/>
  <c r="BT43" i="1"/>
  <c r="BR30" i="1"/>
  <c r="BR43" i="1"/>
  <c r="BP30" i="1"/>
  <c r="BP43" i="1"/>
  <c r="BN30" i="1"/>
  <c r="BN43" i="1"/>
  <c r="BL30" i="1"/>
  <c r="BL43" i="1"/>
  <c r="BJ30" i="1"/>
  <c r="BJ43" i="1"/>
  <c r="BH30" i="1"/>
  <c r="BH43" i="1"/>
  <c r="BF30" i="1"/>
  <c r="BF43" i="1"/>
  <c r="BD30" i="1"/>
  <c r="BD43" i="1"/>
  <c r="BB30" i="1"/>
  <c r="BB43" i="1"/>
  <c r="AZ30" i="1"/>
  <c r="AZ43" i="1"/>
  <c r="AX30" i="1"/>
  <c r="AX43" i="1"/>
  <c r="AV30" i="1"/>
  <c r="AV43" i="1"/>
  <c r="AT30" i="1"/>
  <c r="AT43" i="1"/>
  <c r="AR30" i="1"/>
  <c r="AR43" i="1"/>
  <c r="AP30" i="1"/>
  <c r="AP43" i="1"/>
  <c r="AN30" i="1"/>
  <c r="AN43" i="1"/>
  <c r="AL30" i="1"/>
  <c r="AL43" i="1"/>
  <c r="AJ30" i="1"/>
  <c r="AJ43" i="1"/>
  <c r="AH30" i="1"/>
  <c r="AH43" i="1"/>
  <c r="AF30" i="1"/>
  <c r="AF43" i="1"/>
  <c r="AD30" i="1"/>
  <c r="AD43" i="1"/>
  <c r="AB30" i="1"/>
  <c r="AB43" i="1"/>
  <c r="AA30" i="1"/>
  <c r="AA102" i="1" s="1"/>
  <c r="AA43" i="1"/>
  <c r="CW30" i="1"/>
  <c r="CW43" i="1"/>
  <c r="CU30" i="1"/>
  <c r="CU43" i="1"/>
  <c r="CS30" i="1"/>
  <c r="CS43" i="1"/>
  <c r="CQ30" i="1"/>
  <c r="CQ43" i="1"/>
  <c r="CO30" i="1"/>
  <c r="CO43" i="1"/>
  <c r="CM30" i="1"/>
  <c r="CM43" i="1"/>
  <c r="CK30" i="1"/>
  <c r="CK43" i="1"/>
  <c r="CI30" i="1"/>
  <c r="CI43" i="1"/>
  <c r="CG30" i="1"/>
  <c r="CG43" i="1"/>
  <c r="CE30" i="1"/>
  <c r="CE43" i="1"/>
  <c r="CC30" i="1"/>
  <c r="CC43" i="1"/>
  <c r="CA30" i="1"/>
  <c r="CA43" i="1"/>
  <c r="BY30" i="1"/>
  <c r="BY43" i="1"/>
  <c r="BW30" i="1"/>
  <c r="BW43" i="1"/>
  <c r="BU30" i="1"/>
  <c r="BU43" i="1"/>
  <c r="BS30" i="1"/>
  <c r="BS43" i="1"/>
  <c r="BQ30" i="1"/>
  <c r="BQ43" i="1"/>
  <c r="BO30" i="1"/>
  <c r="BO43" i="1"/>
  <c r="BM30" i="1"/>
  <c r="BM43" i="1"/>
  <c r="BK30" i="1"/>
  <c r="BK43" i="1"/>
  <c r="BI30" i="1"/>
  <c r="BI43" i="1"/>
  <c r="BG30" i="1"/>
  <c r="BG43" i="1"/>
  <c r="BE30" i="1"/>
  <c r="BE43" i="1"/>
  <c r="BC30" i="1"/>
  <c r="BC43" i="1"/>
  <c r="BA30" i="1"/>
  <c r="BA43" i="1"/>
  <c r="AY30" i="1"/>
  <c r="AY43" i="1"/>
  <c r="AW30" i="1"/>
  <c r="AW43" i="1"/>
  <c r="AU30" i="1"/>
  <c r="AU43" i="1"/>
  <c r="AS30" i="1"/>
  <c r="AS43" i="1"/>
  <c r="AQ30" i="1"/>
  <c r="AQ43" i="1"/>
  <c r="AO30" i="1"/>
  <c r="AO43" i="1"/>
  <c r="AM30" i="1"/>
  <c r="AM43" i="1"/>
  <c r="AK30" i="1"/>
  <c r="AK43" i="1"/>
  <c r="AI30" i="1"/>
  <c r="AI43" i="1"/>
  <c r="AG30" i="1"/>
  <c r="AG43" i="1"/>
  <c r="AE30" i="1"/>
  <c r="AE43" i="1"/>
  <c r="AC30" i="1"/>
  <c r="AC43" i="1"/>
  <c r="AA29" i="1"/>
  <c r="AA101" i="1" s="1"/>
  <c r="AA42" i="1"/>
  <c r="CW29" i="1"/>
  <c r="CW42" i="1"/>
  <c r="CU29" i="1"/>
  <c r="CU42" i="1"/>
  <c r="CS29" i="1"/>
  <c r="CS42" i="1"/>
  <c r="CQ29" i="1"/>
  <c r="CQ42" i="1"/>
  <c r="CO29" i="1"/>
  <c r="CO42" i="1"/>
  <c r="CM29" i="1"/>
  <c r="CM42" i="1"/>
  <c r="CK29" i="1"/>
  <c r="CK42" i="1"/>
  <c r="CI29" i="1"/>
  <c r="CI42" i="1"/>
  <c r="CG29" i="1"/>
  <c r="CG42" i="1"/>
  <c r="CE29" i="1"/>
  <c r="CE42" i="1"/>
  <c r="CC29" i="1"/>
  <c r="CC42" i="1"/>
  <c r="CA29" i="1"/>
  <c r="CA42" i="1"/>
  <c r="BY29" i="1"/>
  <c r="BY42" i="1"/>
  <c r="BW29" i="1"/>
  <c r="BW42" i="1"/>
  <c r="BU29" i="1"/>
  <c r="BU42" i="1"/>
  <c r="BS29" i="1"/>
  <c r="BS42" i="1"/>
  <c r="BQ29" i="1"/>
  <c r="BQ42" i="1"/>
  <c r="BO29" i="1"/>
  <c r="BO42" i="1"/>
  <c r="BM29" i="1"/>
  <c r="BM42" i="1"/>
  <c r="BK29" i="1"/>
  <c r="BK42" i="1"/>
  <c r="BI29" i="1"/>
  <c r="BI42" i="1"/>
  <c r="BG29" i="1"/>
  <c r="BG42" i="1"/>
  <c r="BE29" i="1"/>
  <c r="BE42" i="1"/>
  <c r="BC29" i="1"/>
  <c r="BC42" i="1"/>
  <c r="BA29" i="1"/>
  <c r="BA42" i="1"/>
  <c r="AY29" i="1"/>
  <c r="AY42" i="1"/>
  <c r="AW29" i="1"/>
  <c r="AW42" i="1"/>
  <c r="AU29" i="1"/>
  <c r="AU42" i="1"/>
  <c r="AS29" i="1"/>
  <c r="AS42" i="1"/>
  <c r="AQ29" i="1"/>
  <c r="AQ42" i="1"/>
  <c r="AO29" i="1"/>
  <c r="AO42" i="1"/>
  <c r="AM29" i="1"/>
  <c r="AM42" i="1"/>
  <c r="AK29" i="1"/>
  <c r="AK42" i="1"/>
  <c r="AI29" i="1"/>
  <c r="AI42" i="1"/>
  <c r="AG29" i="1"/>
  <c r="AG42" i="1"/>
  <c r="AE29" i="1"/>
  <c r="AE42" i="1"/>
  <c r="AC29" i="1"/>
  <c r="AC42" i="1"/>
  <c r="CX29" i="1"/>
  <c r="CX42" i="1"/>
  <c r="CV29" i="1"/>
  <c r="CV42" i="1"/>
  <c r="CT29" i="1"/>
  <c r="CT42" i="1"/>
  <c r="CR29" i="1"/>
  <c r="CR42" i="1"/>
  <c r="CP29" i="1"/>
  <c r="CP42" i="1"/>
  <c r="CN29" i="1"/>
  <c r="CN42" i="1"/>
  <c r="CL29" i="1"/>
  <c r="CL42" i="1"/>
  <c r="CJ29" i="1"/>
  <c r="CJ42" i="1"/>
  <c r="CH29" i="1"/>
  <c r="CH42" i="1"/>
  <c r="CF29" i="1"/>
  <c r="CF42" i="1"/>
  <c r="CD29" i="1"/>
  <c r="CD42" i="1"/>
  <c r="CB29" i="1"/>
  <c r="CB42" i="1"/>
  <c r="BZ29" i="1"/>
  <c r="BZ42" i="1"/>
  <c r="BX29" i="1"/>
  <c r="BX42" i="1"/>
  <c r="BV29" i="1"/>
  <c r="BV42" i="1"/>
  <c r="BT29" i="1"/>
  <c r="BT42" i="1"/>
  <c r="BR29" i="1"/>
  <c r="BR42" i="1"/>
  <c r="BP29" i="1"/>
  <c r="BP42" i="1"/>
  <c r="BN29" i="1"/>
  <c r="BN42" i="1"/>
  <c r="BL29" i="1"/>
  <c r="BL42" i="1"/>
  <c r="BJ29" i="1"/>
  <c r="BJ42" i="1"/>
  <c r="BH29" i="1"/>
  <c r="BH42" i="1"/>
  <c r="BF29" i="1"/>
  <c r="BF42" i="1"/>
  <c r="BD29" i="1"/>
  <c r="BD42" i="1"/>
  <c r="BB29" i="1"/>
  <c r="BB42" i="1"/>
  <c r="AZ29" i="1"/>
  <c r="AZ42" i="1"/>
  <c r="AX29" i="1"/>
  <c r="AX42" i="1"/>
  <c r="AV29" i="1"/>
  <c r="AV42" i="1"/>
  <c r="AT29" i="1"/>
  <c r="AT42" i="1"/>
  <c r="AR29" i="1"/>
  <c r="AR42" i="1"/>
  <c r="AP29" i="1"/>
  <c r="AP42" i="1"/>
  <c r="AN29" i="1"/>
  <c r="AN42" i="1"/>
  <c r="AL29" i="1"/>
  <c r="AL42" i="1"/>
  <c r="AJ29" i="1"/>
  <c r="AJ42" i="1"/>
  <c r="AH29" i="1"/>
  <c r="AH42" i="1"/>
  <c r="AF29" i="1"/>
  <c r="AF42" i="1"/>
  <c r="AD29" i="1"/>
  <c r="AD42" i="1"/>
  <c r="AB29" i="1"/>
  <c r="AB42" i="1"/>
  <c r="CX28" i="1"/>
  <c r="CX41" i="1"/>
  <c r="CV28" i="1"/>
  <c r="CV41" i="1"/>
  <c r="CT28" i="1"/>
  <c r="CT41" i="1"/>
  <c r="CR28" i="1"/>
  <c r="CR41" i="1"/>
  <c r="CP28" i="1"/>
  <c r="CP41" i="1"/>
  <c r="CN28" i="1"/>
  <c r="CN41" i="1"/>
  <c r="CL28" i="1"/>
  <c r="CL41" i="1"/>
  <c r="CJ28" i="1"/>
  <c r="CJ41" i="1"/>
  <c r="CH28" i="1"/>
  <c r="CH41" i="1"/>
  <c r="CF28" i="1"/>
  <c r="CF41" i="1"/>
  <c r="CD28" i="1"/>
  <c r="CD41" i="1"/>
  <c r="CB28" i="1"/>
  <c r="CB41" i="1"/>
  <c r="BZ28" i="1"/>
  <c r="BZ41" i="1"/>
  <c r="BX28" i="1"/>
  <c r="BX41" i="1"/>
  <c r="BV28" i="1"/>
  <c r="BV41" i="1"/>
  <c r="BT28" i="1"/>
  <c r="BT41" i="1"/>
  <c r="BR28" i="1"/>
  <c r="BR41" i="1"/>
  <c r="BP28" i="1"/>
  <c r="BP41" i="1"/>
  <c r="BN28" i="1"/>
  <c r="BN41" i="1"/>
  <c r="BL28" i="1"/>
  <c r="BL41" i="1"/>
  <c r="BJ28" i="1"/>
  <c r="BJ41" i="1"/>
  <c r="BH28" i="1"/>
  <c r="BH41" i="1"/>
  <c r="BF28" i="1"/>
  <c r="BF41" i="1"/>
  <c r="BD28" i="1"/>
  <c r="BD41" i="1"/>
  <c r="BB28" i="1"/>
  <c r="BB41" i="1"/>
  <c r="AZ28" i="1"/>
  <c r="AZ41" i="1"/>
  <c r="AX28" i="1"/>
  <c r="AX41" i="1"/>
  <c r="AV28" i="1"/>
  <c r="AV41" i="1"/>
  <c r="AT28" i="1"/>
  <c r="AT41" i="1"/>
  <c r="AR28" i="1"/>
  <c r="AR41" i="1"/>
  <c r="AP28" i="1"/>
  <c r="AP41" i="1"/>
  <c r="AN28" i="1"/>
  <c r="AN41" i="1"/>
  <c r="AL28" i="1"/>
  <c r="AL41" i="1"/>
  <c r="AJ28" i="1"/>
  <c r="AJ41" i="1"/>
  <c r="AH28" i="1"/>
  <c r="AH41" i="1"/>
  <c r="AF28" i="1"/>
  <c r="AF41" i="1"/>
  <c r="AD28" i="1"/>
  <c r="AD41" i="1"/>
  <c r="AB28" i="1"/>
  <c r="AB41" i="1"/>
  <c r="AA28" i="1"/>
  <c r="AA100" i="1" s="1"/>
  <c r="AA41" i="1"/>
  <c r="CW28" i="1"/>
  <c r="CW41" i="1"/>
  <c r="CU28" i="1"/>
  <c r="CU41" i="1"/>
  <c r="CS28" i="1"/>
  <c r="CS41" i="1"/>
  <c r="CQ28" i="1"/>
  <c r="CQ41" i="1"/>
  <c r="CO28" i="1"/>
  <c r="CO41" i="1"/>
  <c r="CM28" i="1"/>
  <c r="CM41" i="1"/>
  <c r="CK28" i="1"/>
  <c r="CK41" i="1"/>
  <c r="CI28" i="1"/>
  <c r="CI41" i="1"/>
  <c r="CG28" i="1"/>
  <c r="CG41" i="1"/>
  <c r="CE28" i="1"/>
  <c r="CE41" i="1"/>
  <c r="CC28" i="1"/>
  <c r="CC41" i="1"/>
  <c r="CA28" i="1"/>
  <c r="CA41" i="1"/>
  <c r="BY28" i="1"/>
  <c r="BY41" i="1"/>
  <c r="BW28" i="1"/>
  <c r="BW41" i="1"/>
  <c r="BU28" i="1"/>
  <c r="BU41" i="1"/>
  <c r="BS28" i="1"/>
  <c r="BS41" i="1"/>
  <c r="BQ28" i="1"/>
  <c r="BQ41" i="1"/>
  <c r="BO28" i="1"/>
  <c r="BO41" i="1"/>
  <c r="BM28" i="1"/>
  <c r="BM41" i="1"/>
  <c r="BK28" i="1"/>
  <c r="BK41" i="1"/>
  <c r="BI28" i="1"/>
  <c r="BI41" i="1"/>
  <c r="BG28" i="1"/>
  <c r="BG41" i="1"/>
  <c r="BE28" i="1"/>
  <c r="BE41" i="1"/>
  <c r="BC28" i="1"/>
  <c r="BC41" i="1"/>
  <c r="BA28" i="1"/>
  <c r="BA41" i="1"/>
  <c r="AY28" i="1"/>
  <c r="AY41" i="1"/>
  <c r="AW28" i="1"/>
  <c r="AW41" i="1"/>
  <c r="AU28" i="1"/>
  <c r="AU41" i="1"/>
  <c r="AS28" i="1"/>
  <c r="AS41" i="1"/>
  <c r="AQ28" i="1"/>
  <c r="AQ41" i="1"/>
  <c r="AO28" i="1"/>
  <c r="AO41" i="1"/>
  <c r="AM28" i="1"/>
  <c r="AM41" i="1"/>
  <c r="AK28" i="1"/>
  <c r="AK41" i="1"/>
  <c r="AI28" i="1"/>
  <c r="AI41" i="1"/>
  <c r="AG28" i="1"/>
  <c r="AG41" i="1"/>
  <c r="AE28" i="1"/>
  <c r="AE41" i="1"/>
  <c r="AC28" i="1"/>
  <c r="AC41" i="1"/>
  <c r="CW7" i="1"/>
  <c r="CT7" i="1"/>
  <c r="BX7" i="1"/>
  <c r="BT7" i="1"/>
  <c r="BP7" i="1"/>
  <c r="BL7" i="1"/>
  <c r="CV7" i="1"/>
  <c r="CR7" i="1"/>
  <c r="CN7" i="1"/>
  <c r="CJ7" i="1"/>
  <c r="CF7" i="1"/>
  <c r="CB7" i="1"/>
  <c r="CU7" i="1"/>
  <c r="CQ7" i="1"/>
  <c r="CM7" i="1"/>
  <c r="CI7" i="1"/>
  <c r="CE7" i="1"/>
  <c r="CC7" i="1"/>
  <c r="CA7" i="1"/>
  <c r="BY7" i="1"/>
  <c r="BW7" i="1"/>
  <c r="BU7" i="1"/>
  <c r="BS7" i="1"/>
  <c r="BQ7" i="1"/>
  <c r="BO7" i="1"/>
  <c r="BM7" i="1"/>
  <c r="BK7" i="1"/>
  <c r="AE7" i="1"/>
  <c r="CY7" i="1"/>
  <c r="CY44" i="1" s="1"/>
  <c r="AD7" i="1"/>
  <c r="AB7" i="1"/>
  <c r="AA7" i="1"/>
  <c r="AG7" i="1"/>
  <c r="AK7" i="1"/>
  <c r="AO7" i="1"/>
  <c r="AS7" i="1"/>
  <c r="AW7" i="1"/>
  <c r="BA7" i="1"/>
  <c r="BC7" i="1"/>
  <c r="BE7" i="1"/>
  <c r="BI7" i="1"/>
  <c r="AH7" i="1"/>
  <c r="BB7" i="1"/>
  <c r="BJ7" i="1"/>
  <c r="BG7" i="1"/>
  <c r="Z7" i="1"/>
  <c r="Z44" i="1" s="1"/>
  <c r="AI7" i="1"/>
  <c r="AM7" i="1"/>
  <c r="AQ7" i="1"/>
  <c r="AU7" i="1"/>
  <c r="AY7" i="1"/>
  <c r="BF7" i="1"/>
  <c r="DQ11" i="1" l="1"/>
  <c r="DQ27" i="1" s="1"/>
  <c r="DD8" i="1"/>
  <c r="DD9" i="1"/>
  <c r="DE6" i="1"/>
  <c r="DD7" i="1"/>
  <c r="DX33" i="1"/>
  <c r="CZ42" i="1"/>
  <c r="DF13" i="1" s="1"/>
  <c r="CZ43" i="1"/>
  <c r="DG13" i="1" s="1"/>
  <c r="CZ65" i="1"/>
  <c r="DG20" i="1" s="1"/>
  <c r="AB101" i="1"/>
  <c r="AB79" i="1"/>
  <c r="AB57" i="1"/>
  <c r="AD101" i="1"/>
  <c r="AD79" i="1"/>
  <c r="AD57" i="1"/>
  <c r="AF101" i="1"/>
  <c r="AF79" i="1"/>
  <c r="AF57" i="1"/>
  <c r="AH101" i="1"/>
  <c r="AH79" i="1"/>
  <c r="AH57" i="1"/>
  <c r="AJ101" i="1"/>
  <c r="AJ79" i="1"/>
  <c r="AJ57" i="1"/>
  <c r="AL101" i="1"/>
  <c r="AL79" i="1"/>
  <c r="AL57" i="1"/>
  <c r="AN101" i="1"/>
  <c r="AN79" i="1"/>
  <c r="AN57" i="1"/>
  <c r="AP101" i="1"/>
  <c r="AP79" i="1"/>
  <c r="AP57" i="1"/>
  <c r="AR101" i="1"/>
  <c r="AR79" i="1"/>
  <c r="AR57" i="1"/>
  <c r="AT101" i="1"/>
  <c r="AT79" i="1"/>
  <c r="AT57" i="1"/>
  <c r="AV101" i="1"/>
  <c r="AV79" i="1"/>
  <c r="AV57" i="1"/>
  <c r="AX101" i="1"/>
  <c r="AX79" i="1"/>
  <c r="AX57" i="1"/>
  <c r="AZ101" i="1"/>
  <c r="AZ79" i="1"/>
  <c r="AZ57" i="1"/>
  <c r="BB101" i="1"/>
  <c r="BB79" i="1"/>
  <c r="BB57" i="1"/>
  <c r="BD101" i="1"/>
  <c r="BD79" i="1"/>
  <c r="BD57" i="1"/>
  <c r="BF101" i="1"/>
  <c r="BF79" i="1"/>
  <c r="BF57" i="1"/>
  <c r="BH101" i="1"/>
  <c r="BH79" i="1"/>
  <c r="BH57" i="1"/>
  <c r="BJ101" i="1"/>
  <c r="BJ79" i="1"/>
  <c r="BJ57" i="1"/>
  <c r="BL101" i="1"/>
  <c r="BL79" i="1"/>
  <c r="BL57" i="1"/>
  <c r="BN101" i="1"/>
  <c r="BN79" i="1"/>
  <c r="BN57" i="1"/>
  <c r="BP101" i="1"/>
  <c r="BP79" i="1"/>
  <c r="BP57" i="1"/>
  <c r="BR101" i="1"/>
  <c r="BR79" i="1"/>
  <c r="BR57" i="1"/>
  <c r="BT101" i="1"/>
  <c r="BT79" i="1"/>
  <c r="BT57" i="1"/>
  <c r="BV101" i="1"/>
  <c r="BV79" i="1"/>
  <c r="BV57" i="1"/>
  <c r="BX101" i="1"/>
  <c r="BX79" i="1"/>
  <c r="BX57" i="1"/>
  <c r="BZ101" i="1"/>
  <c r="BZ79" i="1"/>
  <c r="BZ57" i="1"/>
  <c r="CB101" i="1"/>
  <c r="CB79" i="1"/>
  <c r="CB57" i="1"/>
  <c r="CD101" i="1"/>
  <c r="CD79" i="1"/>
  <c r="CD57" i="1"/>
  <c r="CF101" i="1"/>
  <c r="CF79" i="1"/>
  <c r="CF57" i="1"/>
  <c r="CH101" i="1"/>
  <c r="CH79" i="1"/>
  <c r="CH57" i="1"/>
  <c r="CJ101" i="1"/>
  <c r="CJ79" i="1"/>
  <c r="CJ57" i="1"/>
  <c r="CL101" i="1"/>
  <c r="CL79" i="1"/>
  <c r="CL57" i="1"/>
  <c r="CN101" i="1"/>
  <c r="CN79" i="1"/>
  <c r="CN57" i="1"/>
  <c r="CP101" i="1"/>
  <c r="CP79" i="1"/>
  <c r="CP57" i="1"/>
  <c r="CR101" i="1"/>
  <c r="CR79" i="1"/>
  <c r="CR57" i="1"/>
  <c r="CT101" i="1"/>
  <c r="CT79" i="1"/>
  <c r="CT57" i="1"/>
  <c r="CV101" i="1"/>
  <c r="CV79" i="1"/>
  <c r="CV57" i="1"/>
  <c r="CX101" i="1"/>
  <c r="CX79" i="1"/>
  <c r="CX57" i="1"/>
  <c r="AC101" i="1"/>
  <c r="AC79" i="1"/>
  <c r="AC57" i="1"/>
  <c r="AE101" i="1"/>
  <c r="AE79" i="1"/>
  <c r="AE57" i="1"/>
  <c r="AG101" i="1"/>
  <c r="AG79" i="1"/>
  <c r="AG57" i="1"/>
  <c r="AI101" i="1"/>
  <c r="AI79" i="1"/>
  <c r="AI57" i="1"/>
  <c r="AK101" i="1"/>
  <c r="AK79" i="1"/>
  <c r="AK57" i="1"/>
  <c r="AM101" i="1"/>
  <c r="AM79" i="1"/>
  <c r="AM57" i="1"/>
  <c r="AO101" i="1"/>
  <c r="AO79" i="1"/>
  <c r="AO57" i="1"/>
  <c r="AQ101" i="1"/>
  <c r="AQ79" i="1"/>
  <c r="AQ57" i="1"/>
  <c r="AS101" i="1"/>
  <c r="AS79" i="1"/>
  <c r="AS57" i="1"/>
  <c r="AU101" i="1"/>
  <c r="AU79" i="1"/>
  <c r="AU57" i="1"/>
  <c r="AW101" i="1"/>
  <c r="AW79" i="1"/>
  <c r="AW57" i="1"/>
  <c r="AY101" i="1"/>
  <c r="AY79" i="1"/>
  <c r="AY57" i="1"/>
  <c r="BA101" i="1"/>
  <c r="BA79" i="1"/>
  <c r="BA57" i="1"/>
  <c r="BC101" i="1"/>
  <c r="BC79" i="1"/>
  <c r="BC57" i="1"/>
  <c r="BE101" i="1"/>
  <c r="BE79" i="1"/>
  <c r="BE57" i="1"/>
  <c r="BG101" i="1"/>
  <c r="BG79" i="1"/>
  <c r="BG57" i="1"/>
  <c r="BI101" i="1"/>
  <c r="BI79" i="1"/>
  <c r="BI57" i="1"/>
  <c r="BK101" i="1"/>
  <c r="BK79" i="1"/>
  <c r="BK57" i="1"/>
  <c r="BM101" i="1"/>
  <c r="BM79" i="1"/>
  <c r="BM57" i="1"/>
  <c r="BO101" i="1"/>
  <c r="BO79" i="1"/>
  <c r="BO57" i="1"/>
  <c r="BQ101" i="1"/>
  <c r="BQ79" i="1"/>
  <c r="BQ57" i="1"/>
  <c r="BS101" i="1"/>
  <c r="BS79" i="1"/>
  <c r="BS57" i="1"/>
  <c r="BU101" i="1"/>
  <c r="BU79" i="1"/>
  <c r="BU57" i="1"/>
  <c r="BW101" i="1"/>
  <c r="BW79" i="1"/>
  <c r="BW57" i="1"/>
  <c r="BY101" i="1"/>
  <c r="BY79" i="1"/>
  <c r="BY57" i="1"/>
  <c r="CA101" i="1"/>
  <c r="CA79" i="1"/>
  <c r="CA57" i="1"/>
  <c r="CC101" i="1"/>
  <c r="CC79" i="1"/>
  <c r="CC57" i="1"/>
  <c r="CE101" i="1"/>
  <c r="CE79" i="1"/>
  <c r="CE57" i="1"/>
  <c r="CG101" i="1"/>
  <c r="CG79" i="1"/>
  <c r="CG57" i="1"/>
  <c r="CI101" i="1"/>
  <c r="CI79" i="1"/>
  <c r="CI57" i="1"/>
  <c r="CK101" i="1"/>
  <c r="CK79" i="1"/>
  <c r="CK57" i="1"/>
  <c r="CM101" i="1"/>
  <c r="CM79" i="1"/>
  <c r="CM57" i="1"/>
  <c r="CO101" i="1"/>
  <c r="CO79" i="1"/>
  <c r="CO57" i="1"/>
  <c r="CQ101" i="1"/>
  <c r="CQ79" i="1"/>
  <c r="CQ57" i="1"/>
  <c r="CS101" i="1"/>
  <c r="CS79" i="1"/>
  <c r="CS57" i="1"/>
  <c r="CU101" i="1"/>
  <c r="CU79" i="1"/>
  <c r="CU57" i="1"/>
  <c r="CW101" i="1"/>
  <c r="CW79" i="1"/>
  <c r="CW57" i="1"/>
  <c r="AC102" i="1"/>
  <c r="AC80" i="1"/>
  <c r="AC58" i="1"/>
  <c r="AE102" i="1"/>
  <c r="AE80" i="1"/>
  <c r="AE58" i="1"/>
  <c r="AG102" i="1"/>
  <c r="AG80" i="1"/>
  <c r="AG58" i="1"/>
  <c r="AI102" i="1"/>
  <c r="AI80" i="1"/>
  <c r="AI58" i="1"/>
  <c r="AK102" i="1"/>
  <c r="AK80" i="1"/>
  <c r="AK58" i="1"/>
  <c r="AM102" i="1"/>
  <c r="AM80" i="1"/>
  <c r="AM58" i="1"/>
  <c r="AO102" i="1"/>
  <c r="AO80" i="1"/>
  <c r="AO58" i="1"/>
  <c r="AQ102" i="1"/>
  <c r="AQ80" i="1"/>
  <c r="AQ58" i="1"/>
  <c r="AS102" i="1"/>
  <c r="AS80" i="1"/>
  <c r="AS58" i="1"/>
  <c r="AU102" i="1"/>
  <c r="AU80" i="1"/>
  <c r="AU58" i="1"/>
  <c r="AW102" i="1"/>
  <c r="AW80" i="1"/>
  <c r="AW58" i="1"/>
  <c r="AY102" i="1"/>
  <c r="AY80" i="1"/>
  <c r="AY58" i="1"/>
  <c r="BA102" i="1"/>
  <c r="BA80" i="1"/>
  <c r="BA58" i="1"/>
  <c r="BC102" i="1"/>
  <c r="BC80" i="1"/>
  <c r="BC58" i="1"/>
  <c r="BE102" i="1"/>
  <c r="BE80" i="1"/>
  <c r="BE58" i="1"/>
  <c r="BG102" i="1"/>
  <c r="BG80" i="1"/>
  <c r="BG58" i="1"/>
  <c r="BI102" i="1"/>
  <c r="BI80" i="1"/>
  <c r="BI58" i="1"/>
  <c r="BK102" i="1"/>
  <c r="BK80" i="1"/>
  <c r="BK58" i="1"/>
  <c r="BM102" i="1"/>
  <c r="BM80" i="1"/>
  <c r="BM58" i="1"/>
  <c r="BO102" i="1"/>
  <c r="BO80" i="1"/>
  <c r="BO58" i="1"/>
  <c r="BQ102" i="1"/>
  <c r="BQ80" i="1"/>
  <c r="BQ58" i="1"/>
  <c r="BS102" i="1"/>
  <c r="BS80" i="1"/>
  <c r="BS58" i="1"/>
  <c r="BU102" i="1"/>
  <c r="BU80" i="1"/>
  <c r="BU58" i="1"/>
  <c r="BW102" i="1"/>
  <c r="BW80" i="1"/>
  <c r="BW58" i="1"/>
  <c r="BY102" i="1"/>
  <c r="BY80" i="1"/>
  <c r="BY58" i="1"/>
  <c r="CA102" i="1"/>
  <c r="CA80" i="1"/>
  <c r="CA58" i="1"/>
  <c r="CC102" i="1"/>
  <c r="CC80" i="1"/>
  <c r="CC58" i="1"/>
  <c r="CE102" i="1"/>
  <c r="CE80" i="1"/>
  <c r="CE58" i="1"/>
  <c r="CG102" i="1"/>
  <c r="CG80" i="1"/>
  <c r="CG58" i="1"/>
  <c r="CI102" i="1"/>
  <c r="CI80" i="1"/>
  <c r="CI58" i="1"/>
  <c r="CK102" i="1"/>
  <c r="CK80" i="1"/>
  <c r="CK58" i="1"/>
  <c r="CM102" i="1"/>
  <c r="CM80" i="1"/>
  <c r="CM58" i="1"/>
  <c r="CO102" i="1"/>
  <c r="CO80" i="1"/>
  <c r="CO58" i="1"/>
  <c r="CQ102" i="1"/>
  <c r="CQ80" i="1"/>
  <c r="CQ58" i="1"/>
  <c r="CS102" i="1"/>
  <c r="CS80" i="1"/>
  <c r="CS58" i="1"/>
  <c r="CU102" i="1"/>
  <c r="CU80" i="1"/>
  <c r="CU58" i="1"/>
  <c r="CW102" i="1"/>
  <c r="CW80" i="1"/>
  <c r="CW58" i="1"/>
  <c r="AB102" i="1"/>
  <c r="AB80" i="1"/>
  <c r="AB58" i="1"/>
  <c r="AD102" i="1"/>
  <c r="AD80" i="1"/>
  <c r="AD58" i="1"/>
  <c r="AF102" i="1"/>
  <c r="AF80" i="1"/>
  <c r="AF58" i="1"/>
  <c r="AH102" i="1"/>
  <c r="AH80" i="1"/>
  <c r="AH58" i="1"/>
  <c r="AJ102" i="1"/>
  <c r="AJ80" i="1"/>
  <c r="AJ58" i="1"/>
  <c r="AL102" i="1"/>
  <c r="AL80" i="1"/>
  <c r="AL58" i="1"/>
  <c r="AN102" i="1"/>
  <c r="AN80" i="1"/>
  <c r="AN58" i="1"/>
  <c r="AP102" i="1"/>
  <c r="AP80" i="1"/>
  <c r="AP58" i="1"/>
  <c r="AR102" i="1"/>
  <c r="AR80" i="1"/>
  <c r="AR58" i="1"/>
  <c r="AT102" i="1"/>
  <c r="AT80" i="1"/>
  <c r="AT58" i="1"/>
  <c r="AV102" i="1"/>
  <c r="AV80" i="1"/>
  <c r="AV58" i="1"/>
  <c r="AX102" i="1"/>
  <c r="AX80" i="1"/>
  <c r="AX58" i="1"/>
  <c r="AZ102" i="1"/>
  <c r="AZ80" i="1"/>
  <c r="AZ58" i="1"/>
  <c r="BB102" i="1"/>
  <c r="BB80" i="1"/>
  <c r="BB58" i="1"/>
  <c r="BD102" i="1"/>
  <c r="BD80" i="1"/>
  <c r="BD58" i="1"/>
  <c r="BF102" i="1"/>
  <c r="BF80" i="1"/>
  <c r="BF58" i="1"/>
  <c r="BH102" i="1"/>
  <c r="BH80" i="1"/>
  <c r="BH58" i="1"/>
  <c r="BJ102" i="1"/>
  <c r="BJ80" i="1"/>
  <c r="BJ58" i="1"/>
  <c r="BL102" i="1"/>
  <c r="BL80" i="1"/>
  <c r="BL58" i="1"/>
  <c r="BN102" i="1"/>
  <c r="BN80" i="1"/>
  <c r="BN58" i="1"/>
  <c r="BP102" i="1"/>
  <c r="BP80" i="1"/>
  <c r="BP58" i="1"/>
  <c r="BR102" i="1"/>
  <c r="BR80" i="1"/>
  <c r="BR58" i="1"/>
  <c r="BT102" i="1"/>
  <c r="BT80" i="1"/>
  <c r="BT58" i="1"/>
  <c r="BV102" i="1"/>
  <c r="BV80" i="1"/>
  <c r="BV58" i="1"/>
  <c r="BX102" i="1"/>
  <c r="BX80" i="1"/>
  <c r="BX58" i="1"/>
  <c r="BZ102" i="1"/>
  <c r="BZ80" i="1"/>
  <c r="BZ58" i="1"/>
  <c r="CB102" i="1"/>
  <c r="CB80" i="1"/>
  <c r="CB58" i="1"/>
  <c r="CD102" i="1"/>
  <c r="CD80" i="1"/>
  <c r="CD58" i="1"/>
  <c r="CF102" i="1"/>
  <c r="CF80" i="1"/>
  <c r="CF58" i="1"/>
  <c r="CH102" i="1"/>
  <c r="CH80" i="1"/>
  <c r="CH58" i="1"/>
  <c r="CJ102" i="1"/>
  <c r="CJ80" i="1"/>
  <c r="CJ58" i="1"/>
  <c r="CL102" i="1"/>
  <c r="CL80" i="1"/>
  <c r="CL58" i="1"/>
  <c r="CN102" i="1"/>
  <c r="CN80" i="1"/>
  <c r="CN58" i="1"/>
  <c r="CP102" i="1"/>
  <c r="CP80" i="1"/>
  <c r="CP58" i="1"/>
  <c r="CR102" i="1"/>
  <c r="CR80" i="1"/>
  <c r="CR58" i="1"/>
  <c r="CT102" i="1"/>
  <c r="CT80" i="1"/>
  <c r="CT58" i="1"/>
  <c r="CV102" i="1"/>
  <c r="CV80" i="1"/>
  <c r="CV58" i="1"/>
  <c r="CX102" i="1"/>
  <c r="CX80" i="1"/>
  <c r="CX58" i="1"/>
  <c r="CZ64" i="1"/>
  <c r="DF20" i="1" s="1"/>
  <c r="CZ86" i="1"/>
  <c r="DL6" i="1" s="1"/>
  <c r="DA86" i="1"/>
  <c r="DL12" i="1" s="1"/>
  <c r="CZ87" i="1"/>
  <c r="DM6" i="1" s="1"/>
  <c r="DA87" i="1"/>
  <c r="DM12" i="1" s="1"/>
  <c r="AH44" i="1"/>
  <c r="AH88" i="1"/>
  <c r="AH66" i="1"/>
  <c r="BE44" i="1"/>
  <c r="BE88" i="1"/>
  <c r="BE66" i="1"/>
  <c r="AS44" i="1"/>
  <c r="AS88" i="1"/>
  <c r="AS66" i="1"/>
  <c r="AK44" i="1"/>
  <c r="AK88" i="1"/>
  <c r="AK66" i="1"/>
  <c r="AD44" i="1"/>
  <c r="AD88" i="1"/>
  <c r="AD66" i="1"/>
  <c r="BM44" i="1"/>
  <c r="BM88" i="1"/>
  <c r="BM66" i="1"/>
  <c r="BU44" i="1"/>
  <c r="BU88" i="1"/>
  <c r="BU66" i="1"/>
  <c r="CC44" i="1"/>
  <c r="CC88" i="1"/>
  <c r="CC66" i="1"/>
  <c r="CI44" i="1"/>
  <c r="CI88" i="1"/>
  <c r="CI66" i="1"/>
  <c r="CB44" i="1"/>
  <c r="CB88" i="1"/>
  <c r="CB66" i="1"/>
  <c r="CJ44" i="1"/>
  <c r="CJ88" i="1"/>
  <c r="CJ66" i="1"/>
  <c r="BL44" i="1"/>
  <c r="BL88" i="1"/>
  <c r="BL66" i="1"/>
  <c r="BT44" i="1"/>
  <c r="BT88" i="1"/>
  <c r="BT66" i="1"/>
  <c r="CT44" i="1"/>
  <c r="CT88" i="1"/>
  <c r="CT66" i="1"/>
  <c r="AY44" i="1"/>
  <c r="AY88" i="1"/>
  <c r="AY66" i="1"/>
  <c r="AQ44" i="1"/>
  <c r="AQ88" i="1"/>
  <c r="AQ66" i="1"/>
  <c r="AI44" i="1"/>
  <c r="AI88" i="1"/>
  <c r="AI66" i="1"/>
  <c r="BG44" i="1"/>
  <c r="BG88" i="1"/>
  <c r="BG66" i="1"/>
  <c r="BB44" i="1"/>
  <c r="BB88" i="1"/>
  <c r="BB66" i="1"/>
  <c r="BI44" i="1"/>
  <c r="BI88" i="1"/>
  <c r="BI66" i="1"/>
  <c r="BC44" i="1"/>
  <c r="BC88" i="1"/>
  <c r="BC66" i="1"/>
  <c r="AW44" i="1"/>
  <c r="AW88" i="1"/>
  <c r="AW66" i="1"/>
  <c r="AO44" i="1"/>
  <c r="AO88" i="1"/>
  <c r="AO66" i="1"/>
  <c r="AG44" i="1"/>
  <c r="AG88" i="1"/>
  <c r="AG66" i="1"/>
  <c r="AB44" i="1"/>
  <c r="AB88" i="1"/>
  <c r="AB66" i="1"/>
  <c r="BK44" i="1"/>
  <c r="BK88" i="1"/>
  <c r="BK66" i="1"/>
  <c r="BO44" i="1"/>
  <c r="BO88" i="1"/>
  <c r="BO66" i="1"/>
  <c r="BS44" i="1"/>
  <c r="BS88" i="1"/>
  <c r="BS66" i="1"/>
  <c r="BW44" i="1"/>
  <c r="BW88" i="1"/>
  <c r="BW66" i="1"/>
  <c r="CA44" i="1"/>
  <c r="CA88" i="1"/>
  <c r="CA66" i="1"/>
  <c r="CE44" i="1"/>
  <c r="CE88" i="1"/>
  <c r="CE66" i="1"/>
  <c r="CM44" i="1"/>
  <c r="CM88" i="1"/>
  <c r="CM66" i="1"/>
  <c r="CU44" i="1"/>
  <c r="CU88" i="1"/>
  <c r="CU66" i="1"/>
  <c r="CF44" i="1"/>
  <c r="CF88" i="1"/>
  <c r="CF66" i="1"/>
  <c r="CN44" i="1"/>
  <c r="CN88" i="1"/>
  <c r="CN66" i="1"/>
  <c r="CV44" i="1"/>
  <c r="CV88" i="1"/>
  <c r="CV66" i="1"/>
  <c r="BP44" i="1"/>
  <c r="BP88" i="1"/>
  <c r="BP66" i="1"/>
  <c r="BX44" i="1"/>
  <c r="BX88" i="1"/>
  <c r="BX66" i="1"/>
  <c r="CW44" i="1"/>
  <c r="CW88" i="1"/>
  <c r="CW66" i="1"/>
  <c r="AC100" i="1"/>
  <c r="AC78" i="1"/>
  <c r="AC56" i="1"/>
  <c r="AE100" i="1"/>
  <c r="AE78" i="1"/>
  <c r="AE56" i="1"/>
  <c r="AG100" i="1"/>
  <c r="AG78" i="1"/>
  <c r="AG56" i="1"/>
  <c r="AI100" i="1"/>
  <c r="AI78" i="1"/>
  <c r="AI56" i="1"/>
  <c r="AK100" i="1"/>
  <c r="AK78" i="1"/>
  <c r="AK56" i="1"/>
  <c r="AM100" i="1"/>
  <c r="AM78" i="1"/>
  <c r="AM56" i="1"/>
  <c r="AO100" i="1"/>
  <c r="AO78" i="1"/>
  <c r="AO56" i="1"/>
  <c r="AQ100" i="1"/>
  <c r="AQ78" i="1"/>
  <c r="AQ56" i="1"/>
  <c r="AS100" i="1"/>
  <c r="AS78" i="1"/>
  <c r="AS56" i="1"/>
  <c r="AU100" i="1"/>
  <c r="AU78" i="1"/>
  <c r="AU56" i="1"/>
  <c r="AW100" i="1"/>
  <c r="AW78" i="1"/>
  <c r="AW56" i="1"/>
  <c r="AY100" i="1"/>
  <c r="AY78" i="1"/>
  <c r="AY56" i="1"/>
  <c r="BA100" i="1"/>
  <c r="BA78" i="1"/>
  <c r="BA56" i="1"/>
  <c r="BC100" i="1"/>
  <c r="BC78" i="1"/>
  <c r="BC56" i="1"/>
  <c r="BE100" i="1"/>
  <c r="BE78" i="1"/>
  <c r="BE56" i="1"/>
  <c r="BG100" i="1"/>
  <c r="BG78" i="1"/>
  <c r="BG56" i="1"/>
  <c r="BI100" i="1"/>
  <c r="BI78" i="1"/>
  <c r="BI56" i="1"/>
  <c r="BK100" i="1"/>
  <c r="BK78" i="1"/>
  <c r="BK56" i="1"/>
  <c r="BM100" i="1"/>
  <c r="BM78" i="1"/>
  <c r="BM56" i="1"/>
  <c r="BO100" i="1"/>
  <c r="BO78" i="1"/>
  <c r="BO56" i="1"/>
  <c r="BQ100" i="1"/>
  <c r="BQ78" i="1"/>
  <c r="BQ56" i="1"/>
  <c r="BS100" i="1"/>
  <c r="BS78" i="1"/>
  <c r="BS56" i="1"/>
  <c r="BU100" i="1"/>
  <c r="BU78" i="1"/>
  <c r="BU56" i="1"/>
  <c r="BW100" i="1"/>
  <c r="BW78" i="1"/>
  <c r="BW56" i="1"/>
  <c r="BY100" i="1"/>
  <c r="BY78" i="1"/>
  <c r="BY56" i="1"/>
  <c r="CA100" i="1"/>
  <c r="CA78" i="1"/>
  <c r="CA56" i="1"/>
  <c r="CC100" i="1"/>
  <c r="CC78" i="1"/>
  <c r="CC56" i="1"/>
  <c r="CE100" i="1"/>
  <c r="CE78" i="1"/>
  <c r="CE56" i="1"/>
  <c r="CG100" i="1"/>
  <c r="CG78" i="1"/>
  <c r="CG56" i="1"/>
  <c r="CI100" i="1"/>
  <c r="CI78" i="1"/>
  <c r="CI56" i="1"/>
  <c r="CK100" i="1"/>
  <c r="CK78" i="1"/>
  <c r="CK56" i="1"/>
  <c r="CM100" i="1"/>
  <c r="CM78" i="1"/>
  <c r="CM56" i="1"/>
  <c r="CO100" i="1"/>
  <c r="CO78" i="1"/>
  <c r="CO56" i="1"/>
  <c r="CQ100" i="1"/>
  <c r="CQ78" i="1"/>
  <c r="CQ56" i="1"/>
  <c r="CS100" i="1"/>
  <c r="CS78" i="1"/>
  <c r="CS56" i="1"/>
  <c r="CU100" i="1"/>
  <c r="CU78" i="1"/>
  <c r="CU56" i="1"/>
  <c r="CW100" i="1"/>
  <c r="CW78" i="1"/>
  <c r="CW56" i="1"/>
  <c r="AB100" i="1"/>
  <c r="AB78" i="1"/>
  <c r="AB56" i="1"/>
  <c r="AD100" i="1"/>
  <c r="AD78" i="1"/>
  <c r="AD56" i="1"/>
  <c r="AF100" i="1"/>
  <c r="AF78" i="1"/>
  <c r="AF56" i="1"/>
  <c r="AH100" i="1"/>
  <c r="AH78" i="1"/>
  <c r="AH56" i="1"/>
  <c r="AJ100" i="1"/>
  <c r="AJ78" i="1"/>
  <c r="AJ56" i="1"/>
  <c r="AL100" i="1"/>
  <c r="AL78" i="1"/>
  <c r="AL56" i="1"/>
  <c r="AN100" i="1"/>
  <c r="AN78" i="1"/>
  <c r="AN56" i="1"/>
  <c r="AP100" i="1"/>
  <c r="AP78" i="1"/>
  <c r="AP56" i="1"/>
  <c r="AR100" i="1"/>
  <c r="AR78" i="1"/>
  <c r="AR56" i="1"/>
  <c r="AT100" i="1"/>
  <c r="AT78" i="1"/>
  <c r="AT56" i="1"/>
  <c r="AV100" i="1"/>
  <c r="AV78" i="1"/>
  <c r="AV56" i="1"/>
  <c r="AX100" i="1"/>
  <c r="AX78" i="1"/>
  <c r="AX56" i="1"/>
  <c r="AZ100" i="1"/>
  <c r="AZ78" i="1"/>
  <c r="AZ56" i="1"/>
  <c r="BB100" i="1"/>
  <c r="BB78" i="1"/>
  <c r="BB56" i="1"/>
  <c r="BD100" i="1"/>
  <c r="BD78" i="1"/>
  <c r="BD56" i="1"/>
  <c r="BF100" i="1"/>
  <c r="BF78" i="1"/>
  <c r="BF56" i="1"/>
  <c r="BH100" i="1"/>
  <c r="BH78" i="1"/>
  <c r="BH56" i="1"/>
  <c r="BJ100" i="1"/>
  <c r="BJ78" i="1"/>
  <c r="BJ56" i="1"/>
  <c r="BL100" i="1"/>
  <c r="BL78" i="1"/>
  <c r="BL56" i="1"/>
  <c r="BN100" i="1"/>
  <c r="BN78" i="1"/>
  <c r="BN56" i="1"/>
  <c r="BP100" i="1"/>
  <c r="BP78" i="1"/>
  <c r="BP56" i="1"/>
  <c r="BR100" i="1"/>
  <c r="BR78" i="1"/>
  <c r="BR56" i="1"/>
  <c r="BT100" i="1"/>
  <c r="BT78" i="1"/>
  <c r="BT56" i="1"/>
  <c r="BV100" i="1"/>
  <c r="BV78" i="1"/>
  <c r="BV56" i="1"/>
  <c r="BX100" i="1"/>
  <c r="BX78" i="1"/>
  <c r="BX56" i="1"/>
  <c r="BZ100" i="1"/>
  <c r="BZ78" i="1"/>
  <c r="BZ56" i="1"/>
  <c r="CB100" i="1"/>
  <c r="CB78" i="1"/>
  <c r="CB56" i="1"/>
  <c r="CD100" i="1"/>
  <c r="CD78" i="1"/>
  <c r="CD56" i="1"/>
  <c r="CF100" i="1"/>
  <c r="CF78" i="1"/>
  <c r="CF56" i="1"/>
  <c r="CH100" i="1"/>
  <c r="CH78" i="1"/>
  <c r="CH56" i="1"/>
  <c r="CJ100" i="1"/>
  <c r="CJ78" i="1"/>
  <c r="CJ56" i="1"/>
  <c r="CL100" i="1"/>
  <c r="CL78" i="1"/>
  <c r="CL56" i="1"/>
  <c r="CN100" i="1"/>
  <c r="CN78" i="1"/>
  <c r="CN56" i="1"/>
  <c r="CP100" i="1"/>
  <c r="CP78" i="1"/>
  <c r="CP56" i="1"/>
  <c r="CR100" i="1"/>
  <c r="CR78" i="1"/>
  <c r="CR56" i="1"/>
  <c r="CT100" i="1"/>
  <c r="CT78" i="1"/>
  <c r="CT56" i="1"/>
  <c r="CV100" i="1"/>
  <c r="CV78" i="1"/>
  <c r="CV56" i="1"/>
  <c r="CX100" i="1"/>
  <c r="CX78" i="1"/>
  <c r="CX56" i="1"/>
  <c r="CZ63" i="1"/>
  <c r="DE20" i="1" s="1"/>
  <c r="BF44" i="1"/>
  <c r="BF88" i="1"/>
  <c r="BF66" i="1"/>
  <c r="AU44" i="1"/>
  <c r="AU88" i="1"/>
  <c r="AU66" i="1"/>
  <c r="AM44" i="1"/>
  <c r="AM88" i="1"/>
  <c r="AM66" i="1"/>
  <c r="BJ44" i="1"/>
  <c r="BJ88" i="1"/>
  <c r="BJ66" i="1"/>
  <c r="BA44" i="1"/>
  <c r="BA88" i="1"/>
  <c r="BA66" i="1"/>
  <c r="AA44" i="1"/>
  <c r="AA88" i="1"/>
  <c r="AA66" i="1"/>
  <c r="AE44" i="1"/>
  <c r="AE88" i="1"/>
  <c r="AE66" i="1"/>
  <c r="BQ44" i="1"/>
  <c r="BQ88" i="1"/>
  <c r="BQ66" i="1"/>
  <c r="BY44" i="1"/>
  <c r="BY88" i="1"/>
  <c r="BY66" i="1"/>
  <c r="CQ44" i="1"/>
  <c r="CQ88" i="1"/>
  <c r="CQ66" i="1"/>
  <c r="CR44" i="1"/>
  <c r="CR88" i="1"/>
  <c r="CR66" i="1"/>
  <c r="CZ41" i="1"/>
  <c r="DE13" i="1" s="1"/>
  <c r="CZ85" i="1"/>
  <c r="DK6" i="1" s="1"/>
  <c r="DA85" i="1"/>
  <c r="DK12" i="1" s="1"/>
  <c r="AA79" i="1"/>
  <c r="CZ29" i="1"/>
  <c r="AA58" i="1"/>
  <c r="AA80" i="1"/>
  <c r="CZ30" i="1"/>
  <c r="AA56" i="1"/>
  <c r="AA78" i="1"/>
  <c r="CZ28" i="1"/>
  <c r="BS31" i="1"/>
  <c r="CN31" i="1"/>
  <c r="CV31" i="1"/>
  <c r="BX31" i="1"/>
  <c r="CF31" i="1"/>
  <c r="CQ31" i="1"/>
  <c r="BD31" i="1"/>
  <c r="CI31" i="1"/>
  <c r="AA31" i="1"/>
  <c r="AA103" i="1" s="1"/>
  <c r="AN31" i="1"/>
  <c r="BR31" i="1"/>
  <c r="CB31" i="1"/>
  <c r="CJ31" i="1"/>
  <c r="CR31" i="1"/>
  <c r="AS31" i="1"/>
  <c r="CA31" i="1"/>
  <c r="AF31" i="1"/>
  <c r="AV31" i="1"/>
  <c r="BL31" i="1"/>
  <c r="BV31" i="1"/>
  <c r="BZ31" i="1"/>
  <c r="CD31" i="1"/>
  <c r="CH31" i="1"/>
  <c r="CL31" i="1"/>
  <c r="CP31" i="1"/>
  <c r="CT31" i="1"/>
  <c r="CX31" i="1"/>
  <c r="BI31" i="1"/>
  <c r="AB31" i="1"/>
  <c r="AJ31" i="1"/>
  <c r="AR31" i="1"/>
  <c r="AZ31" i="1"/>
  <c r="BH31" i="1"/>
  <c r="BP31" i="1"/>
  <c r="BT31" i="1"/>
  <c r="AG31" i="1"/>
  <c r="BA31" i="1"/>
  <c r="BO31" i="1"/>
  <c r="BW31" i="1"/>
  <c r="CE31" i="1"/>
  <c r="CM31" i="1"/>
  <c r="CU31" i="1"/>
  <c r="AD31" i="1"/>
  <c r="AH31" i="1"/>
  <c r="AL31" i="1"/>
  <c r="AP31" i="1"/>
  <c r="AT31" i="1"/>
  <c r="AX31" i="1"/>
  <c r="BB31" i="1"/>
  <c r="BF31" i="1"/>
  <c r="BJ31" i="1"/>
  <c r="BN31" i="1"/>
  <c r="AO31" i="1"/>
  <c r="AW31" i="1"/>
  <c r="BE31" i="1"/>
  <c r="BM31" i="1"/>
  <c r="BQ31" i="1"/>
  <c r="BU31" i="1"/>
  <c r="BY31" i="1"/>
  <c r="CC31" i="1"/>
  <c r="CG31" i="1"/>
  <c r="CK31" i="1"/>
  <c r="CO31" i="1"/>
  <c r="CS31" i="1"/>
  <c r="CW31" i="1"/>
  <c r="AA57" i="1"/>
  <c r="AC31" i="1"/>
  <c r="AK31" i="1"/>
  <c r="AE31" i="1"/>
  <c r="AI31" i="1"/>
  <c r="AM31" i="1"/>
  <c r="AQ31" i="1"/>
  <c r="AU31" i="1"/>
  <c r="AY31" i="1"/>
  <c r="BC31" i="1"/>
  <c r="BG31" i="1"/>
  <c r="BK31" i="1"/>
  <c r="BH7" i="1"/>
  <c r="BD7" i="1"/>
  <c r="AZ7" i="1"/>
  <c r="AX7" i="1"/>
  <c r="AV7" i="1"/>
  <c r="AT7" i="1"/>
  <c r="AR7" i="1"/>
  <c r="AP7" i="1"/>
  <c r="AN7" i="1"/>
  <c r="AL7" i="1"/>
  <c r="AJ7" i="1"/>
  <c r="AF7" i="1"/>
  <c r="CZ56" i="1" l="1"/>
  <c r="DQ26" i="1"/>
  <c r="DQ28" i="1"/>
  <c r="DD6" i="1"/>
  <c r="DS25" i="1"/>
  <c r="DP14" i="1"/>
  <c r="DP13" i="1"/>
  <c r="CZ57" i="1"/>
  <c r="CZ58" i="1"/>
  <c r="DA101" i="1"/>
  <c r="DA102" i="1"/>
  <c r="CZ7" i="1"/>
  <c r="CZ78" i="1"/>
  <c r="CZ79" i="1"/>
  <c r="DA100" i="1"/>
  <c r="CZ102" i="1"/>
  <c r="CZ101" i="1"/>
  <c r="CZ100" i="1"/>
  <c r="AF44" i="1"/>
  <c r="AF88" i="1"/>
  <c r="AF66" i="1"/>
  <c r="AL44" i="1"/>
  <c r="AL88" i="1"/>
  <c r="AL66" i="1"/>
  <c r="AP44" i="1"/>
  <c r="AP88" i="1"/>
  <c r="AP66" i="1"/>
  <c r="AT44" i="1"/>
  <c r="AT88" i="1"/>
  <c r="AT66" i="1"/>
  <c r="AX44" i="1"/>
  <c r="AX88" i="1"/>
  <c r="AX66" i="1"/>
  <c r="BD44" i="1"/>
  <c r="BD88" i="1"/>
  <c r="BD66" i="1"/>
  <c r="BK103" i="1"/>
  <c r="BK81" i="1"/>
  <c r="BK59" i="1"/>
  <c r="BC103" i="1"/>
  <c r="BC81" i="1"/>
  <c r="BC59" i="1"/>
  <c r="AU103" i="1"/>
  <c r="AU81" i="1"/>
  <c r="AU59" i="1"/>
  <c r="AM103" i="1"/>
  <c r="AM81" i="1"/>
  <c r="AM59" i="1"/>
  <c r="AE103" i="1"/>
  <c r="AE81" i="1"/>
  <c r="AE59" i="1"/>
  <c r="AC103" i="1"/>
  <c r="AC81" i="1"/>
  <c r="AC59" i="1"/>
  <c r="CS103" i="1"/>
  <c r="CS81" i="1"/>
  <c r="CS59" i="1"/>
  <c r="CK103" i="1"/>
  <c r="CK81" i="1"/>
  <c r="CK59" i="1"/>
  <c r="CC103" i="1"/>
  <c r="CC81" i="1"/>
  <c r="CC59" i="1"/>
  <c r="BU103" i="1"/>
  <c r="BU81" i="1"/>
  <c r="BU59" i="1"/>
  <c r="BM103" i="1"/>
  <c r="BM81" i="1"/>
  <c r="BM59" i="1"/>
  <c r="AW103" i="1"/>
  <c r="AW81" i="1"/>
  <c r="AW59" i="1"/>
  <c r="BN103" i="1"/>
  <c r="BN81" i="1"/>
  <c r="BN59" i="1"/>
  <c r="BF103" i="1"/>
  <c r="BF81" i="1"/>
  <c r="BF59" i="1"/>
  <c r="AX103" i="1"/>
  <c r="AX81" i="1"/>
  <c r="AX59" i="1"/>
  <c r="AP103" i="1"/>
  <c r="AP81" i="1"/>
  <c r="AP59" i="1"/>
  <c r="AH103" i="1"/>
  <c r="AH81" i="1"/>
  <c r="AH59" i="1"/>
  <c r="CU103" i="1"/>
  <c r="CU81" i="1"/>
  <c r="CU59" i="1"/>
  <c r="CE103" i="1"/>
  <c r="CE81" i="1"/>
  <c r="CE59" i="1"/>
  <c r="BO103" i="1"/>
  <c r="BO81" i="1"/>
  <c r="BO59" i="1"/>
  <c r="AG103" i="1"/>
  <c r="AG81" i="1"/>
  <c r="AG59" i="1"/>
  <c r="BP103" i="1"/>
  <c r="BP81" i="1"/>
  <c r="BP59" i="1"/>
  <c r="AZ103" i="1"/>
  <c r="AZ81" i="1"/>
  <c r="AZ59" i="1"/>
  <c r="AJ103" i="1"/>
  <c r="AJ81" i="1"/>
  <c r="AJ59" i="1"/>
  <c r="BI103" i="1"/>
  <c r="BI81" i="1"/>
  <c r="BI59" i="1"/>
  <c r="CT103" i="1"/>
  <c r="CT81" i="1"/>
  <c r="CT59" i="1"/>
  <c r="CL103" i="1"/>
  <c r="CL81" i="1"/>
  <c r="CL59" i="1"/>
  <c r="CD103" i="1"/>
  <c r="CD81" i="1"/>
  <c r="CD59" i="1"/>
  <c r="BV103" i="1"/>
  <c r="BV81" i="1"/>
  <c r="BV59" i="1"/>
  <c r="AV103" i="1"/>
  <c r="AV81" i="1"/>
  <c r="AV59" i="1"/>
  <c r="CA103" i="1"/>
  <c r="CA81" i="1"/>
  <c r="CA59" i="1"/>
  <c r="CR103" i="1"/>
  <c r="CR81" i="1"/>
  <c r="CR59" i="1"/>
  <c r="CB103" i="1"/>
  <c r="CB81" i="1"/>
  <c r="CB59" i="1"/>
  <c r="AN103" i="1"/>
  <c r="AN81" i="1"/>
  <c r="AN59" i="1"/>
  <c r="CI103" i="1"/>
  <c r="CI81" i="1"/>
  <c r="CI59" i="1"/>
  <c r="CQ103" i="1"/>
  <c r="CQ81" i="1"/>
  <c r="CQ59" i="1"/>
  <c r="BX103" i="1"/>
  <c r="BX81" i="1"/>
  <c r="BX59" i="1"/>
  <c r="CN103" i="1"/>
  <c r="CN81" i="1"/>
  <c r="CN59" i="1"/>
  <c r="AJ44" i="1"/>
  <c r="AJ88" i="1"/>
  <c r="AJ66" i="1"/>
  <c r="AN44" i="1"/>
  <c r="AN88" i="1"/>
  <c r="AN66" i="1"/>
  <c r="AR44" i="1"/>
  <c r="AR88" i="1"/>
  <c r="AR66" i="1"/>
  <c r="AV44" i="1"/>
  <c r="AV88" i="1"/>
  <c r="AV66" i="1"/>
  <c r="AZ44" i="1"/>
  <c r="AZ88" i="1"/>
  <c r="AZ66" i="1"/>
  <c r="BH44" i="1"/>
  <c r="BH88" i="1"/>
  <c r="BH66" i="1"/>
  <c r="BG103" i="1"/>
  <c r="BG81" i="1"/>
  <c r="BG59" i="1"/>
  <c r="AY103" i="1"/>
  <c r="AY81" i="1"/>
  <c r="AY59" i="1"/>
  <c r="AQ103" i="1"/>
  <c r="AQ81" i="1"/>
  <c r="AQ59" i="1"/>
  <c r="AI103" i="1"/>
  <c r="AI81" i="1"/>
  <c r="AI59" i="1"/>
  <c r="AK103" i="1"/>
  <c r="AK81" i="1"/>
  <c r="AK59" i="1"/>
  <c r="CW103" i="1"/>
  <c r="CW81" i="1"/>
  <c r="CW59" i="1"/>
  <c r="CO103" i="1"/>
  <c r="CO81" i="1"/>
  <c r="CO59" i="1"/>
  <c r="CG103" i="1"/>
  <c r="CG81" i="1"/>
  <c r="CG59" i="1"/>
  <c r="BY103" i="1"/>
  <c r="BY81" i="1"/>
  <c r="BY59" i="1"/>
  <c r="BQ103" i="1"/>
  <c r="BQ81" i="1"/>
  <c r="BQ59" i="1"/>
  <c r="BE103" i="1"/>
  <c r="BE81" i="1"/>
  <c r="BE59" i="1"/>
  <c r="AO103" i="1"/>
  <c r="AO81" i="1"/>
  <c r="AO59" i="1"/>
  <c r="BJ103" i="1"/>
  <c r="BJ81" i="1"/>
  <c r="BJ59" i="1"/>
  <c r="BB103" i="1"/>
  <c r="BB81" i="1"/>
  <c r="BB59" i="1"/>
  <c r="AT103" i="1"/>
  <c r="AT81" i="1"/>
  <c r="AT59" i="1"/>
  <c r="AL103" i="1"/>
  <c r="AL81" i="1"/>
  <c r="AL59" i="1"/>
  <c r="AD103" i="1"/>
  <c r="AD81" i="1"/>
  <c r="AD59" i="1"/>
  <c r="CM103" i="1"/>
  <c r="CM81" i="1"/>
  <c r="CM59" i="1"/>
  <c r="BW103" i="1"/>
  <c r="BW81" i="1"/>
  <c r="BW59" i="1"/>
  <c r="BA103" i="1"/>
  <c r="BA81" i="1"/>
  <c r="BA59" i="1"/>
  <c r="BT103" i="1"/>
  <c r="BT81" i="1"/>
  <c r="BT59" i="1"/>
  <c r="BH103" i="1"/>
  <c r="BH81" i="1"/>
  <c r="BH59" i="1"/>
  <c r="AR103" i="1"/>
  <c r="AR81" i="1"/>
  <c r="AR59" i="1"/>
  <c r="AB103" i="1"/>
  <c r="AB81" i="1"/>
  <c r="AB59" i="1"/>
  <c r="CX103" i="1"/>
  <c r="CX81" i="1"/>
  <c r="CX59" i="1"/>
  <c r="CP103" i="1"/>
  <c r="CP81" i="1"/>
  <c r="CP59" i="1"/>
  <c r="CH103" i="1"/>
  <c r="CH81" i="1"/>
  <c r="CH59" i="1"/>
  <c r="BZ103" i="1"/>
  <c r="BZ81" i="1"/>
  <c r="BZ59" i="1"/>
  <c r="BL103" i="1"/>
  <c r="BL81" i="1"/>
  <c r="BL59" i="1"/>
  <c r="AF103" i="1"/>
  <c r="AF81" i="1"/>
  <c r="AF59" i="1"/>
  <c r="AS103" i="1"/>
  <c r="AS81" i="1"/>
  <c r="AS59" i="1"/>
  <c r="CJ103" i="1"/>
  <c r="CJ81" i="1"/>
  <c r="CJ59" i="1"/>
  <c r="BR103" i="1"/>
  <c r="BR81" i="1"/>
  <c r="BR59" i="1"/>
  <c r="BD103" i="1"/>
  <c r="BD81" i="1"/>
  <c r="BD59" i="1"/>
  <c r="CF103" i="1"/>
  <c r="CF81" i="1"/>
  <c r="CF59" i="1"/>
  <c r="CV103" i="1"/>
  <c r="CV81" i="1"/>
  <c r="CV59" i="1"/>
  <c r="BS103" i="1"/>
  <c r="BS81" i="1"/>
  <c r="BS59" i="1"/>
  <c r="CZ80" i="1"/>
  <c r="AA59" i="1"/>
  <c r="AA81" i="1"/>
  <c r="CZ31" i="1"/>
  <c r="DQ25" i="1" l="1"/>
  <c r="DS20" i="1"/>
  <c r="DR20" i="1"/>
  <c r="DQ20" i="1"/>
  <c r="DP20" i="1" s="1"/>
  <c r="DS18" i="1"/>
  <c r="DR18" i="1"/>
  <c r="DQ18" i="1"/>
  <c r="DS21" i="1"/>
  <c r="DR21" i="1"/>
  <c r="DQ21" i="1"/>
  <c r="DP12" i="1"/>
  <c r="DP11" i="1"/>
  <c r="DP28" i="1" s="1"/>
  <c r="DA103" i="1"/>
  <c r="CZ88" i="1"/>
  <c r="CZ66" i="1"/>
  <c r="DD20" i="1" s="1"/>
  <c r="CZ44" i="1"/>
  <c r="DD13" i="1" s="1"/>
  <c r="DA88" i="1"/>
  <c r="CZ81" i="1"/>
  <c r="CZ59" i="1"/>
  <c r="CZ103" i="1"/>
  <c r="DP21" i="1" l="1"/>
  <c r="DP18" i="1"/>
  <c r="DR19" i="1"/>
  <c r="DS19" i="1"/>
  <c r="DQ19" i="1"/>
  <c r="DP26" i="1"/>
  <c r="DP27" i="1"/>
  <c r="DR25" i="1"/>
  <c r="DP19" i="1" l="1"/>
  <c r="DP25" i="1"/>
</calcChain>
</file>

<file path=xl/sharedStrings.xml><?xml version="1.0" encoding="utf-8"?>
<sst xmlns="http://schemas.openxmlformats.org/spreadsheetml/2006/main" count="442" uniqueCount="115">
  <si>
    <t>Poids</t>
  </si>
  <si>
    <t>Nombre</t>
  </si>
  <si>
    <t>(g)</t>
  </si>
  <si>
    <t>Tot</t>
  </si>
  <si>
    <t>MUSICIENNES</t>
  </si>
  <si>
    <t>TOTAL</t>
  </si>
  <si>
    <t>Date</t>
  </si>
  <si>
    <t>jj/mm/aa</t>
  </si>
  <si>
    <t>inf. à 45</t>
  </si>
  <si>
    <t>sup. à 120</t>
  </si>
  <si>
    <t>indéterminé</t>
  </si>
  <si>
    <t>adulte</t>
  </si>
  <si>
    <t>juvénile</t>
  </si>
  <si>
    <t xml:space="preserve"> Adulte</t>
  </si>
  <si>
    <t>Juvénile</t>
  </si>
  <si>
    <t>Indeterminé</t>
  </si>
  <si>
    <r>
      <t xml:space="preserve">Tableau de Saisie </t>
    </r>
    <r>
      <rPr>
        <b/>
        <sz val="12"/>
        <color rgb="FF0070C0"/>
        <rFont val="Arial"/>
        <family val="2"/>
      </rPr>
      <t>MUSICIENNES</t>
    </r>
  </si>
  <si>
    <r>
      <t>Tableau de Saisie</t>
    </r>
    <r>
      <rPr>
        <b/>
        <sz val="12"/>
        <color rgb="FFFF0000"/>
        <rFont val="Arial"/>
        <family val="2"/>
      </rPr>
      <t xml:space="preserve"> MAUVIS</t>
    </r>
  </si>
  <si>
    <r>
      <t xml:space="preserve">Tableau de Saisie </t>
    </r>
    <r>
      <rPr>
        <b/>
        <sz val="12"/>
        <color rgb="FF00B050"/>
        <rFont val="Arial"/>
        <family val="2"/>
      </rPr>
      <t>MERLES</t>
    </r>
  </si>
  <si>
    <t>MAUVIS</t>
  </si>
  <si>
    <t>MERLES</t>
  </si>
  <si>
    <t>TOTAUX</t>
  </si>
  <si>
    <t>Octobre 2016</t>
  </si>
  <si>
    <t>1 - TABLEAUX DE SAISIE MANUELLE</t>
  </si>
  <si>
    <t>2 - TABLEAUX DE VENTILATION AUTOMATIQUE</t>
  </si>
  <si>
    <t>3 - TABLEAUX DE CALCULS INTERMEDIAIRES</t>
  </si>
  <si>
    <t>3.1 - Calcul du poids médian:</t>
  </si>
  <si>
    <t>Médiane</t>
  </si>
  <si>
    <t>Moyenne</t>
  </si>
  <si>
    <t>hors normes exclus</t>
  </si>
  <si>
    <t>Oiseaux hors normes exclus (poids inférieur à 45 g ou supérieur à 120 g)</t>
  </si>
  <si>
    <t>3.2 - Calcul du poids moyen:</t>
  </si>
  <si>
    <t>3.3 - Calcul des poids min et max:</t>
  </si>
  <si>
    <t>Poids MIN.</t>
  </si>
  <si>
    <t>Poids MAX.</t>
  </si>
  <si>
    <t>STATISTIQUES GRIVES, SAISON 2016 / 2017 - POIDS &amp; AGE</t>
  </si>
  <si>
    <t>Le fichier comporte 8 onglets.</t>
  </si>
  <si>
    <t>- Le mode d'emploi.</t>
  </si>
  <si>
    <t>- L'onglet de saisie "OCTOBRE".</t>
  </si>
  <si>
    <t>- L'onglet de saisie "NOVEMBRE".</t>
  </si>
  <si>
    <t>- L'onglet de saisie "DECEMBRE".</t>
  </si>
  <si>
    <t>- L'onglet de saisie "FEVRIER".</t>
  </si>
  <si>
    <t>- L'onglet de saisie "JANVIER".</t>
  </si>
  <si>
    <t>- L'onglet "Récap"</t>
  </si>
  <si>
    <t>- L'onglet "Tableaux, Graphiques et Commentaires"</t>
  </si>
  <si>
    <t xml:space="preserve">5 onglets automatisés. </t>
  </si>
  <si>
    <t>-1- La zone de saisie manuelle. Saisie uniquement dans les cellules sur-</t>
  </si>
  <si>
    <t>lignées en jaune. 1 grille par espèce. Possibilité de porter la date de pré-</t>
  </si>
  <si>
    <t>lévement.</t>
  </si>
  <si>
    <t>Chaque onglet mensuel comporte 5 zones:</t>
  </si>
  <si>
    <t>-2- La zone de ventilation des résultats mensuels. Service automatique.</t>
  </si>
  <si>
    <t>-3- La zone des calculs intermédiaires mensuels. Service automatique.</t>
  </si>
  <si>
    <t>-4- La zone des tableaux récapitulatifs mensuels. Service automatique.</t>
  </si>
  <si>
    <t>L'onglet "Récap":</t>
  </si>
  <si>
    <t>Service automatique.</t>
  </si>
  <si>
    <t>Destiné à la publication finale.</t>
  </si>
  <si>
    <t>Aux mêmes formats, couleurs et intitulés que l'année précédente.</t>
  </si>
  <si>
    <t>L'onglet "Tableaux, Graphiques et Commentaires":</t>
  </si>
  <si>
    <t>Service automatique. Sauf la partie "Commentaires", bien sur.</t>
  </si>
  <si>
    <t>(oiseaux malades ou blessés ou bien nourris aux amphétamines!). Ils devront être malgré</t>
  </si>
  <si>
    <t>tout "saisis", avec observations en bas de page (zone observations), mais ne seront pas</t>
  </si>
  <si>
    <t xml:space="preserve">comptabilisés dans les "Récap". Ils feront l'objet d'un addenda dans les publications </t>
  </si>
  <si>
    <t>mensuelles et annuelle.</t>
  </si>
  <si>
    <t xml:space="preserve">- Création, dans les tableaux automatisés de la notion "oiseaux hors normes", c.a.d. des </t>
  </si>
  <si>
    <t>Rem. 2</t>
  </si>
  <si>
    <t>Rem. 1</t>
  </si>
  <si>
    <t xml:space="preserve">Le fichier est entiérement vérouillé par mesure de sécurité, à l'exception des zones de </t>
  </si>
  <si>
    <t>saisie.</t>
  </si>
  <si>
    <t>Observations diverses:</t>
  </si>
  <si>
    <t>Observations diverses</t>
  </si>
  <si>
    <t>&lt;45 g</t>
  </si>
  <si>
    <t>&gt;120 g</t>
  </si>
  <si>
    <t xml:space="preserve">oiseaux dont le poids est inférieur à 45 g ou supérieur à 120 g. Cas de figure rarissime </t>
  </si>
  <si>
    <t>-5- La zone des graphiques (sce auto) et commentaires mensuels (sce manuel).</t>
  </si>
  <si>
    <t>Nombre d'observations</t>
  </si>
  <si>
    <t>dont MUSICIENNES</t>
  </si>
  <si>
    <t>dont MAUVIS</t>
  </si>
  <si>
    <t>dont MERLES</t>
  </si>
  <si>
    <t>dont ADULTES</t>
  </si>
  <si>
    <t>dont JUVENILES</t>
  </si>
  <si>
    <t>dont INDETERMINE</t>
  </si>
  <si>
    <t>Poids médian (g):</t>
  </si>
  <si>
    <t>Adultes</t>
  </si>
  <si>
    <t>Juvéniles</t>
  </si>
  <si>
    <t>Ind.</t>
  </si>
  <si>
    <t>Octobre</t>
  </si>
  <si>
    <t>Novembre</t>
  </si>
  <si>
    <t>Décembre</t>
  </si>
  <si>
    <t>Janvier</t>
  </si>
  <si>
    <t>Février</t>
  </si>
  <si>
    <t>Poids moyen (g)</t>
  </si>
  <si>
    <t>Poids médian (g)</t>
  </si>
  <si>
    <t>Mois d'observation:</t>
  </si>
  <si>
    <t>Tableau 4-1 - Valeurs Médianes et Moyennes</t>
  </si>
  <si>
    <t>Poids Minima (g)</t>
  </si>
  <si>
    <t>Indéterminé</t>
  </si>
  <si>
    <t>Poids Maxima (g)</t>
  </si>
  <si>
    <t>Tableau 4-2 - Poids Minima et Maxima</t>
  </si>
  <si>
    <t>Nombre d'observateurs :</t>
  </si>
  <si>
    <t>Rappel - Répartition en nombre:</t>
  </si>
  <si>
    <t>% par Espèce:</t>
  </si>
  <si>
    <t>% par Age:</t>
  </si>
  <si>
    <t>Tableau 4-3 - Pourcentages &amp; Données diverses</t>
  </si>
  <si>
    <t>Tableau 4-4 - Oiseaux hors normes</t>
  </si>
  <si>
    <t>Capacité 246 lignes de saisie par mois</t>
  </si>
  <si>
    <t>idem</t>
  </si>
  <si>
    <t>A tester.</t>
  </si>
  <si>
    <t>En cours, après test de l'onglet de saisie (cellules en jaune</t>
  </si>
  <si>
    <t>A bâtir</t>
  </si>
  <si>
    <t>A définir</t>
  </si>
  <si>
    <t>- Les onglets de saisie:</t>
  </si>
  <si>
    <t xml:space="preserve">En cours, après approbation de l'onglet de saisie </t>
  </si>
  <si>
    <t xml:space="preserve"> "Octobre"</t>
  </si>
  <si>
    <t>NB</t>
  </si>
  <si>
    <t>FICHIER PROTEGE. NE PAS MODIFIER LES LIGNES ET COLONNES DE SAISIE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</si>
</sst>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6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i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rgb="FF0070C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i/>
      <sz val="8"/>
      <color rgb="FF0070C0"/>
      <name val="Arial"/>
      <family val="2"/>
    </font>
    <font>
      <sz val="8"/>
      <color rgb="FF0070C0"/>
      <name val="Arial"/>
      <family val="2"/>
    </font>
    <font>
      <b/>
      <sz val="8"/>
      <color rgb="FF0070C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00B050"/>
      <name val="Arial"/>
      <family val="2"/>
    </font>
    <font>
      <sz val="8"/>
      <color rgb="FF00B050"/>
      <name val="Arial"/>
      <family val="2"/>
    </font>
    <font>
      <b/>
      <sz val="8"/>
      <color rgb="FF00B050"/>
      <name val="Arial"/>
      <family val="2"/>
    </font>
    <font>
      <i/>
      <sz val="8"/>
      <color theme="1"/>
      <name val="Arial"/>
      <family val="2"/>
    </font>
    <font>
      <i/>
      <sz val="10"/>
      <color rgb="FF00B050"/>
      <name val="Arial"/>
      <family val="2"/>
    </font>
    <font>
      <i/>
      <sz val="10"/>
      <color rgb="FF0070C0"/>
      <name val="Arial"/>
      <family val="2"/>
    </font>
    <font>
      <b/>
      <sz val="16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8"/>
      <color rgb="FF0070C0"/>
      <name val="Arial"/>
      <family val="2"/>
    </font>
    <font>
      <b/>
      <i/>
      <sz val="8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8"/>
      <color rgb="FF00B050"/>
      <name val="Arial"/>
      <family val="2"/>
    </font>
    <font>
      <sz val="7"/>
      <color theme="1"/>
      <name val="Arial"/>
      <family val="2"/>
    </font>
    <font>
      <sz val="7"/>
      <color rgb="FFFF0000"/>
      <name val="Arial"/>
      <family val="2"/>
    </font>
    <font>
      <sz val="7"/>
      <color rgb="FF00B050"/>
      <name val="Arial"/>
      <family val="2"/>
    </font>
    <font>
      <b/>
      <u/>
      <sz val="8"/>
      <color rgb="FF00B050"/>
      <name val="Arial"/>
      <family val="2"/>
    </font>
    <font>
      <b/>
      <u/>
      <sz val="8"/>
      <color rgb="FFFF0000"/>
      <name val="Arial"/>
      <family val="2"/>
    </font>
    <font>
      <b/>
      <u/>
      <sz val="8"/>
      <color rgb="FF0070C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b/>
      <sz val="11"/>
      <color rgb="FF0070C0"/>
      <name val="Arial"/>
      <family val="2"/>
    </font>
    <font>
      <sz val="9"/>
      <color rgb="FF0070C0"/>
      <name val="Arial"/>
      <family val="2"/>
    </font>
    <font>
      <sz val="11"/>
      <color rgb="FF0070C0"/>
      <name val="Arial"/>
      <family val="2"/>
    </font>
    <font>
      <b/>
      <sz val="9"/>
      <color rgb="FF0070C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00B050"/>
      <name val="Arial"/>
      <family val="2"/>
    </font>
    <font>
      <b/>
      <sz val="9"/>
      <color rgb="FF00B050"/>
      <name val="Arial"/>
      <family val="2"/>
    </font>
    <font>
      <sz val="11"/>
      <color rgb="FF00B050"/>
      <name val="Arial"/>
      <family val="2"/>
    </font>
    <font>
      <sz val="9"/>
      <color rgb="FF00B050"/>
      <name val="Arial"/>
      <family val="2"/>
    </font>
    <font>
      <sz val="10"/>
      <color theme="7" tint="-0.499984740745262"/>
      <name val="Arial"/>
      <family val="2"/>
    </font>
    <font>
      <b/>
      <sz val="11"/>
      <color theme="7" tint="-0.499984740745262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00B0F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/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gray125">
        <fgColor auto="1"/>
        <bgColor theme="0" tint="-4.9989318521683403E-2"/>
      </patternFill>
    </fill>
    <fill>
      <patternFill patternType="gray0625">
        <bgColor theme="0" tint="-4.9989318521683403E-2"/>
      </patternFill>
    </fill>
  </fills>
  <borders count="9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 diagonalUp="1" diagonalDown="1">
      <left/>
      <right/>
      <top/>
      <bottom/>
      <diagonal style="thin">
        <color auto="1"/>
      </diagonal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Up="1">
      <left style="double">
        <color auto="1"/>
      </left>
      <right/>
      <top/>
      <bottom/>
      <diagonal style="thin">
        <color theme="0" tint="-0.14996795556505021"/>
      </diagonal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3" fillId="0" borderId="0" xfId="0" applyFont="1"/>
    <xf numFmtId="0" fontId="5" fillId="0" borderId="4" xfId="0" applyFont="1" applyBorder="1"/>
    <xf numFmtId="0" fontId="3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2" xfId="0" applyFont="1" applyBorder="1"/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" fontId="9" fillId="0" borderId="5" xfId="0" applyNumberFormat="1" applyFont="1" applyFill="1" applyBorder="1"/>
    <xf numFmtId="1" fontId="8" fillId="0" borderId="8" xfId="0" applyNumberFormat="1" applyFont="1" applyBorder="1"/>
    <xf numFmtId="0" fontId="17" fillId="0" borderId="7" xfId="0" applyFont="1" applyBorder="1" applyAlignment="1">
      <alignment horizontal="center"/>
    </xf>
    <xf numFmtId="0" fontId="13" fillId="0" borderId="4" xfId="0" applyFont="1" applyBorder="1"/>
    <xf numFmtId="0" fontId="13" fillId="0" borderId="12" xfId="0" applyFont="1" applyBorder="1"/>
    <xf numFmtId="0" fontId="17" fillId="0" borderId="9" xfId="0" applyFont="1" applyBorder="1" applyAlignment="1">
      <alignment horizontal="center"/>
    </xf>
    <xf numFmtId="1" fontId="18" fillId="0" borderId="5" xfId="0" applyNumberFormat="1" applyFont="1" applyFill="1" applyBorder="1"/>
    <xf numFmtId="1" fontId="19" fillId="0" borderId="8" xfId="0" applyNumberFormat="1" applyFont="1" applyBorder="1"/>
    <xf numFmtId="1" fontId="19" fillId="0" borderId="6" xfId="0" applyNumberFormat="1" applyFont="1" applyBorder="1"/>
    <xf numFmtId="1" fontId="21" fillId="0" borderId="5" xfId="0" applyNumberFormat="1" applyFont="1" applyFill="1" applyBorder="1"/>
    <xf numFmtId="1" fontId="22" fillId="0" borderId="8" xfId="0" applyNumberFormat="1" applyFont="1" applyBorder="1"/>
    <xf numFmtId="1" fontId="22" fillId="0" borderId="6" xfId="0" applyNumberFormat="1" applyFont="1" applyBorder="1"/>
    <xf numFmtId="0" fontId="23" fillId="0" borderId="7" xfId="0" applyFont="1" applyBorder="1" applyAlignment="1">
      <alignment horizontal="center"/>
    </xf>
    <xf numFmtId="0" fontId="14" fillId="0" borderId="4" xfId="0" applyFont="1" applyBorder="1"/>
    <xf numFmtId="0" fontId="14" fillId="0" borderId="12" xfId="0" applyFont="1" applyBorder="1"/>
    <xf numFmtId="0" fontId="23" fillId="0" borderId="9" xfId="0" applyFont="1" applyBorder="1" applyAlignment="1">
      <alignment horizontal="center"/>
    </xf>
    <xf numFmtId="1" fontId="24" fillId="0" borderId="5" xfId="0" applyNumberFormat="1" applyFont="1" applyFill="1" applyBorder="1"/>
    <xf numFmtId="1" fontId="25" fillId="0" borderId="8" xfId="0" applyNumberFormat="1" applyFont="1" applyBorder="1"/>
    <xf numFmtId="1" fontId="25" fillId="0" borderId="6" xfId="0" applyNumberFormat="1" applyFont="1" applyBorder="1"/>
    <xf numFmtId="0" fontId="26" fillId="0" borderId="7" xfId="0" applyFont="1" applyBorder="1" applyAlignment="1">
      <alignment horizontal="center"/>
    </xf>
    <xf numFmtId="0" fontId="3" fillId="0" borderId="4" xfId="0" applyFont="1" applyBorder="1"/>
    <xf numFmtId="0" fontId="3" fillId="0" borderId="12" xfId="0" applyFont="1" applyBorder="1"/>
    <xf numFmtId="0" fontId="26" fillId="0" borderId="9" xfId="0" applyFont="1" applyBorder="1" applyAlignment="1">
      <alignment horizontal="center"/>
    </xf>
    <xf numFmtId="0" fontId="28" fillId="0" borderId="13" xfId="0" applyFont="1" applyBorder="1"/>
    <xf numFmtId="0" fontId="28" fillId="0" borderId="5" xfId="0" applyFont="1" applyBorder="1"/>
    <xf numFmtId="0" fontId="4" fillId="0" borderId="5" xfId="0" applyFont="1" applyBorder="1"/>
    <xf numFmtId="0" fontId="27" fillId="0" borderId="5" xfId="0" applyFont="1" applyBorder="1"/>
    <xf numFmtId="0" fontId="16" fillId="0" borderId="20" xfId="0" applyFont="1" applyBorder="1" applyAlignment="1">
      <alignment horizontal="center"/>
    </xf>
    <xf numFmtId="1" fontId="16" fillId="0" borderId="22" xfId="0" applyNumberFormat="1" applyFont="1" applyBorder="1" applyAlignment="1">
      <alignment horizontal="center"/>
    </xf>
    <xf numFmtId="1" fontId="20" fillId="0" borderId="22" xfId="0" applyNumberFormat="1" applyFont="1" applyBorder="1" applyAlignment="1">
      <alignment horizontal="center"/>
    </xf>
    <xf numFmtId="1" fontId="15" fillId="0" borderId="22" xfId="0" applyNumberFormat="1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3" fillId="0" borderId="0" xfId="0" applyFont="1" applyBorder="1"/>
    <xf numFmtId="0" fontId="3" fillId="0" borderId="26" xfId="0" applyFont="1" applyBorder="1"/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8" fillId="0" borderId="35" xfId="0" applyFont="1" applyBorder="1"/>
    <xf numFmtId="0" fontId="27" fillId="0" borderId="36" xfId="0" applyFont="1" applyBorder="1"/>
    <xf numFmtId="0" fontId="3" fillId="0" borderId="37" xfId="0" applyFont="1" applyBorder="1"/>
    <xf numFmtId="0" fontId="3" fillId="0" borderId="38" xfId="0" applyFont="1" applyBorder="1"/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/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6" fillId="0" borderId="43" xfId="0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20" fillId="0" borderId="42" xfId="0" applyFont="1" applyBorder="1" applyAlignment="1">
      <alignment horizontal="center"/>
    </xf>
    <xf numFmtId="0" fontId="20" fillId="0" borderId="43" xfId="0" applyFont="1" applyBorder="1" applyAlignment="1">
      <alignment horizontal="center"/>
    </xf>
    <xf numFmtId="0" fontId="20" fillId="0" borderId="45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3" fillId="0" borderId="39" xfId="0" applyFont="1" applyBorder="1"/>
    <xf numFmtId="1" fontId="17" fillId="0" borderId="5" xfId="0" applyNumberFormat="1" applyFont="1" applyFill="1" applyBorder="1"/>
    <xf numFmtId="0" fontId="30" fillId="0" borderId="0" xfId="0" applyFont="1" applyAlignment="1"/>
    <xf numFmtId="1" fontId="7" fillId="0" borderId="5" xfId="0" applyNumberFormat="1" applyFont="1" applyFill="1" applyBorder="1"/>
    <xf numFmtId="1" fontId="23" fillId="0" borderId="5" xfId="0" applyNumberFormat="1" applyFont="1" applyFill="1" applyBorder="1"/>
    <xf numFmtId="1" fontId="26" fillId="0" borderId="5" xfId="0" applyNumberFormat="1" applyFont="1" applyFill="1" applyBorder="1"/>
    <xf numFmtId="1" fontId="23" fillId="0" borderId="8" xfId="0" applyNumberFormat="1" applyFont="1" applyBorder="1"/>
    <xf numFmtId="1" fontId="26" fillId="0" borderId="8" xfId="0" applyNumberFormat="1" applyFont="1" applyBorder="1"/>
    <xf numFmtId="0" fontId="17" fillId="0" borderId="41" xfId="0" applyFont="1" applyBorder="1" applyAlignment="1">
      <alignment horizontal="center"/>
    </xf>
    <xf numFmtId="0" fontId="17" fillId="0" borderId="4" xfId="0" applyFont="1" applyBorder="1"/>
    <xf numFmtId="0" fontId="17" fillId="0" borderId="12" xfId="0" applyFont="1" applyBorder="1"/>
    <xf numFmtId="0" fontId="17" fillId="0" borderId="43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" xfId="0" applyFont="1" applyBorder="1"/>
    <xf numFmtId="0" fontId="7" fillId="0" borderId="12" xfId="0" applyFont="1" applyBorder="1"/>
    <xf numFmtId="0" fontId="7" fillId="0" borderId="43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23" fillId="0" borderId="4" xfId="0" applyFont="1" applyBorder="1"/>
    <xf numFmtId="0" fontId="23" fillId="0" borderId="12" xfId="0" applyFont="1" applyBorder="1"/>
    <xf numFmtId="0" fontId="23" fillId="0" borderId="43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4" xfId="0" applyFont="1" applyBorder="1"/>
    <xf numFmtId="0" fontId="26" fillId="0" borderId="12" xfId="0" applyFont="1" applyBorder="1"/>
    <xf numFmtId="0" fontId="26" fillId="0" borderId="43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1" fontId="16" fillId="0" borderId="44" xfId="0" applyNumberFormat="1" applyFont="1" applyBorder="1" applyAlignment="1">
      <alignment horizontal="center"/>
    </xf>
    <xf numFmtId="1" fontId="16" fillId="0" borderId="46" xfId="0" applyNumberFormat="1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1" fontId="20" fillId="0" borderId="44" xfId="0" applyNumberFormat="1" applyFont="1" applyBorder="1" applyAlignment="1">
      <alignment horizontal="center"/>
    </xf>
    <xf numFmtId="1" fontId="20" fillId="0" borderId="46" xfId="0" applyNumberFormat="1" applyFont="1" applyBorder="1" applyAlignment="1">
      <alignment horizontal="center"/>
    </xf>
    <xf numFmtId="1" fontId="15" fillId="0" borderId="44" xfId="0" applyNumberFormat="1" applyFont="1" applyBorder="1" applyAlignment="1">
      <alignment horizontal="center"/>
    </xf>
    <xf numFmtId="1" fontId="15" fillId="0" borderId="46" xfId="0" applyNumberFormat="1" applyFont="1" applyBorder="1" applyAlignment="1">
      <alignment horizontal="center"/>
    </xf>
    <xf numFmtId="1" fontId="1" fillId="0" borderId="44" xfId="0" applyNumberFormat="1" applyFont="1" applyBorder="1" applyAlignment="1">
      <alignment horizontal="center"/>
    </xf>
    <xf numFmtId="1" fontId="1" fillId="0" borderId="46" xfId="0" applyNumberFormat="1" applyFont="1" applyBorder="1" applyAlignment="1">
      <alignment horizontal="center"/>
    </xf>
    <xf numFmtId="1" fontId="32" fillId="0" borderId="6" xfId="0" applyNumberFormat="1" applyFont="1" applyBorder="1"/>
    <xf numFmtId="1" fontId="33" fillId="0" borderId="8" xfId="0" applyNumberFormat="1" applyFont="1" applyBorder="1"/>
    <xf numFmtId="1" fontId="34" fillId="0" borderId="6" xfId="0" applyNumberFormat="1" applyFont="1" applyBorder="1"/>
    <xf numFmtId="1" fontId="35" fillId="0" borderId="6" xfId="0" applyNumberFormat="1" applyFont="1" applyBorder="1"/>
    <xf numFmtId="0" fontId="36" fillId="0" borderId="40" xfId="0" applyFont="1" applyBorder="1" applyAlignment="1">
      <alignment horizontal="center"/>
    </xf>
    <xf numFmtId="0" fontId="36" fillId="0" borderId="0" xfId="0" applyFont="1"/>
    <xf numFmtId="1" fontId="17" fillId="3" borderId="5" xfId="0" applyNumberFormat="1" applyFont="1" applyFill="1" applyBorder="1"/>
    <xf numFmtId="1" fontId="7" fillId="3" borderId="5" xfId="0" applyNumberFormat="1" applyFont="1" applyFill="1" applyBorder="1"/>
    <xf numFmtId="1" fontId="23" fillId="3" borderId="5" xfId="0" applyNumberFormat="1" applyFont="1" applyFill="1" applyBorder="1"/>
    <xf numFmtId="1" fontId="23" fillId="3" borderId="8" xfId="0" applyNumberFormat="1" applyFont="1" applyFill="1" applyBorder="1"/>
    <xf numFmtId="1" fontId="26" fillId="3" borderId="5" xfId="0" applyNumberFormat="1" applyFont="1" applyFill="1" applyBorder="1"/>
    <xf numFmtId="1" fontId="26" fillId="3" borderId="8" xfId="0" applyNumberFormat="1" applyFont="1" applyFill="1" applyBorder="1"/>
    <xf numFmtId="1" fontId="7" fillId="0" borderId="11" xfId="0" applyNumberFormat="1" applyFont="1" applyFill="1" applyBorder="1"/>
    <xf numFmtId="1" fontId="17" fillId="0" borderId="6" xfId="0" applyNumberFormat="1" applyFont="1" applyFill="1" applyBorder="1"/>
    <xf numFmtId="1" fontId="26" fillId="0" borderId="6" xfId="0" applyNumberFormat="1" applyFont="1" applyFill="1" applyBorder="1"/>
    <xf numFmtId="0" fontId="2" fillId="0" borderId="49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12" xfId="0" applyFont="1" applyBorder="1"/>
    <xf numFmtId="0" fontId="27" fillId="0" borderId="4" xfId="0" applyFont="1" applyBorder="1"/>
    <xf numFmtId="0" fontId="27" fillId="0" borderId="12" xfId="0" applyFont="1" applyBorder="1"/>
    <xf numFmtId="0" fontId="2" fillId="0" borderId="4" xfId="0" applyFont="1" applyBorder="1"/>
    <xf numFmtId="0" fontId="2" fillId="0" borderId="12" xfId="0" applyFont="1" applyBorder="1"/>
    <xf numFmtId="1" fontId="26" fillId="3" borderId="16" xfId="0" applyNumberFormat="1" applyFont="1" applyFill="1" applyBorder="1"/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6" xfId="0" applyFont="1" applyBorder="1" applyAlignment="1">
      <alignment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26" fillId="0" borderId="51" xfId="0" applyFont="1" applyBorder="1" applyAlignment="1">
      <alignment vertical="center"/>
    </xf>
    <xf numFmtId="0" fontId="26" fillId="0" borderId="52" xfId="0" applyFont="1" applyBorder="1" applyAlignment="1">
      <alignment vertical="center"/>
    </xf>
    <xf numFmtId="0" fontId="17" fillId="0" borderId="51" xfId="0" applyFont="1" applyBorder="1" applyAlignment="1">
      <alignment vertical="center"/>
    </xf>
    <xf numFmtId="0" fontId="17" fillId="0" borderId="52" xfId="0" applyFont="1" applyBorder="1" applyAlignment="1">
      <alignment vertical="center"/>
    </xf>
    <xf numFmtId="1" fontId="26" fillId="3" borderId="19" xfId="0" applyNumberFormat="1" applyFont="1" applyFill="1" applyBorder="1" applyAlignment="1">
      <alignment vertical="center"/>
    </xf>
    <xf numFmtId="1" fontId="26" fillId="3" borderId="55" xfId="0" applyNumberFormat="1" applyFont="1" applyFill="1" applyBorder="1" applyAlignment="1">
      <alignment vertical="center"/>
    </xf>
    <xf numFmtId="0" fontId="17" fillId="0" borderId="54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17" fillId="0" borderId="18" xfId="0" applyFont="1" applyBorder="1" applyAlignment="1">
      <alignment vertical="center"/>
    </xf>
    <xf numFmtId="0" fontId="17" fillId="0" borderId="56" xfId="0" applyFont="1" applyBorder="1" applyAlignment="1">
      <alignment vertical="center"/>
    </xf>
    <xf numFmtId="1" fontId="26" fillId="3" borderId="50" xfId="0" applyNumberFormat="1" applyFont="1" applyFill="1" applyBorder="1" applyAlignment="1">
      <alignment vertical="center"/>
    </xf>
    <xf numFmtId="0" fontId="7" fillId="0" borderId="56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23" fillId="0" borderId="56" xfId="0" applyFont="1" applyBorder="1" applyAlignment="1">
      <alignment vertical="center"/>
    </xf>
    <xf numFmtId="0" fontId="23" fillId="0" borderId="54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23" fillId="0" borderId="51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0" fontId="23" fillId="0" borderId="52" xfId="0" applyFont="1" applyBorder="1" applyAlignment="1">
      <alignment vertical="center"/>
    </xf>
    <xf numFmtId="0" fontId="26" fillId="0" borderId="56" xfId="0" applyFont="1" applyBorder="1" applyAlignment="1">
      <alignment vertical="center"/>
    </xf>
    <xf numFmtId="0" fontId="26" fillId="0" borderId="54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9" fillId="0" borderId="0" xfId="0" applyFont="1"/>
    <xf numFmtId="49" fontId="3" fillId="0" borderId="0" xfId="0" applyNumberFormat="1" applyFont="1"/>
    <xf numFmtId="49" fontId="5" fillId="0" borderId="0" xfId="0" applyNumberFormat="1" applyFont="1"/>
    <xf numFmtId="49" fontId="13" fillId="0" borderId="0" xfId="0" applyNumberFormat="1" applyFont="1"/>
    <xf numFmtId="49" fontId="14" fillId="0" borderId="0" xfId="0" applyNumberFormat="1" applyFont="1"/>
    <xf numFmtId="49" fontId="5" fillId="4" borderId="0" xfId="0" applyNumberFormat="1" applyFont="1" applyFill="1"/>
    <xf numFmtId="0" fontId="18" fillId="2" borderId="58" xfId="0" applyFont="1" applyFill="1" applyBorder="1"/>
    <xf numFmtId="0" fontId="38" fillId="2" borderId="58" xfId="0" applyFont="1" applyFill="1" applyBorder="1"/>
    <xf numFmtId="0" fontId="39" fillId="2" borderId="57" xfId="0" applyFont="1" applyFill="1" applyBorder="1"/>
    <xf numFmtId="0" fontId="40" fillId="2" borderId="57" xfId="0" applyFont="1" applyFill="1" applyBorder="1"/>
    <xf numFmtId="0" fontId="41" fillId="2" borderId="57" xfId="0" applyFont="1" applyFill="1" applyBorder="1"/>
    <xf numFmtId="1" fontId="20" fillId="0" borderId="20" xfId="0" applyNumberFormat="1" applyFont="1" applyBorder="1" applyAlignment="1">
      <alignment horizontal="center"/>
    </xf>
    <xf numFmtId="1" fontId="15" fillId="0" borderId="20" xfId="0" applyNumberFormat="1" applyFont="1" applyBorder="1" applyAlignment="1">
      <alignment horizontal="center"/>
    </xf>
    <xf numFmtId="1" fontId="1" fillId="0" borderId="20" xfId="0" applyNumberFormat="1" applyFont="1" applyBorder="1" applyAlignment="1">
      <alignment horizontal="center"/>
    </xf>
    <xf numFmtId="0" fontId="16" fillId="0" borderId="64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42" fillId="0" borderId="65" xfId="0" applyFont="1" applyBorder="1" applyAlignment="1" applyProtection="1">
      <alignment horizontal="center"/>
    </xf>
    <xf numFmtId="0" fontId="44" fillId="0" borderId="66" xfId="0" applyFont="1" applyBorder="1" applyAlignment="1" applyProtection="1">
      <alignment horizontal="center"/>
    </xf>
    <xf numFmtId="0" fontId="44" fillId="0" borderId="68" xfId="0" applyFont="1" applyBorder="1" applyAlignment="1" applyProtection="1">
      <alignment horizontal="center"/>
    </xf>
    <xf numFmtId="1" fontId="42" fillId="0" borderId="69" xfId="0" applyNumberFormat="1" applyFont="1" applyBorder="1" applyAlignment="1" applyProtection="1">
      <alignment horizontal="center"/>
    </xf>
    <xf numFmtId="0" fontId="45" fillId="0" borderId="68" xfId="0" applyFont="1" applyBorder="1" applyAlignment="1" applyProtection="1">
      <alignment horizontal="center"/>
    </xf>
    <xf numFmtId="0" fontId="45" fillId="0" borderId="71" xfId="0" applyFont="1" applyBorder="1" applyAlignment="1" applyProtection="1">
      <alignment horizontal="center"/>
    </xf>
    <xf numFmtId="1" fontId="42" fillId="0" borderId="72" xfId="0" applyNumberFormat="1" applyFont="1" applyBorder="1" applyAlignment="1" applyProtection="1">
      <alignment horizontal="center"/>
    </xf>
    <xf numFmtId="0" fontId="46" fillId="0" borderId="0" xfId="0" applyFont="1" applyProtection="1"/>
    <xf numFmtId="0" fontId="48" fillId="0" borderId="0" xfId="0" applyFont="1" applyProtection="1"/>
    <xf numFmtId="0" fontId="43" fillId="0" borderId="0" xfId="0" applyFont="1" applyAlignment="1" applyProtection="1">
      <alignment horizontal="center"/>
    </xf>
    <xf numFmtId="0" fontId="42" fillId="0" borderId="0" xfId="0" applyFont="1" applyAlignment="1" applyProtection="1">
      <alignment horizontal="center"/>
    </xf>
    <xf numFmtId="2" fontId="47" fillId="0" borderId="69" xfId="0" applyNumberFormat="1" applyFont="1" applyBorder="1" applyAlignment="1" applyProtection="1">
      <alignment horizontal="center"/>
    </xf>
    <xf numFmtId="0" fontId="29" fillId="0" borderId="0" xfId="0" applyFont="1" applyAlignment="1">
      <alignment horizontal="center"/>
    </xf>
    <xf numFmtId="0" fontId="51" fillId="0" borderId="66" xfId="0" applyFont="1" applyBorder="1" applyAlignment="1" applyProtection="1">
      <alignment horizontal="center"/>
    </xf>
    <xf numFmtId="1" fontId="52" fillId="0" borderId="69" xfId="0" applyNumberFormat="1" applyFont="1" applyBorder="1" applyAlignment="1" applyProtection="1">
      <alignment horizontal="center"/>
    </xf>
    <xf numFmtId="1" fontId="52" fillId="0" borderId="72" xfId="0" applyNumberFormat="1" applyFont="1" applyBorder="1" applyAlignment="1" applyProtection="1">
      <alignment horizontal="center"/>
    </xf>
    <xf numFmtId="0" fontId="50" fillId="0" borderId="75" xfId="0" applyFont="1" applyBorder="1" applyAlignment="1" applyProtection="1">
      <alignment horizontal="center"/>
    </xf>
    <xf numFmtId="0" fontId="53" fillId="0" borderId="76" xfId="0" applyFont="1" applyBorder="1" applyAlignment="1" applyProtection="1">
      <alignment horizontal="center"/>
    </xf>
    <xf numFmtId="0" fontId="53" fillId="0" borderId="77" xfId="0" applyFont="1" applyBorder="1" applyAlignment="1" applyProtection="1">
      <alignment horizontal="center"/>
    </xf>
    <xf numFmtId="0" fontId="50" fillId="0" borderId="78" xfId="0" applyFont="1" applyBorder="1" applyAlignment="1" applyProtection="1">
      <alignment horizontal="center"/>
    </xf>
    <xf numFmtId="2" fontId="50" fillId="0" borderId="69" xfId="0" applyNumberFormat="1" applyFont="1" applyBorder="1" applyAlignment="1" applyProtection="1">
      <alignment horizontal="center"/>
    </xf>
    <xf numFmtId="0" fontId="52" fillId="0" borderId="78" xfId="0" applyFont="1" applyBorder="1" applyAlignment="1" applyProtection="1">
      <alignment horizontal="center"/>
    </xf>
    <xf numFmtId="2" fontId="52" fillId="0" borderId="69" xfId="0" applyNumberFormat="1" applyFont="1" applyBorder="1" applyAlignment="1" applyProtection="1">
      <alignment horizontal="center"/>
    </xf>
    <xf numFmtId="2" fontId="52" fillId="0" borderId="70" xfId="0" applyNumberFormat="1" applyFont="1" applyBorder="1" applyAlignment="1" applyProtection="1">
      <alignment horizontal="center"/>
    </xf>
    <xf numFmtId="0" fontId="52" fillId="0" borderId="81" xfId="0" applyFont="1" applyBorder="1" applyAlignment="1" applyProtection="1">
      <alignment horizontal="center"/>
    </xf>
    <xf numFmtId="2" fontId="52" fillId="0" borderId="72" xfId="0" applyNumberFormat="1" applyFont="1" applyBorder="1" applyAlignment="1" applyProtection="1">
      <alignment horizontal="center"/>
    </xf>
    <xf numFmtId="2" fontId="52" fillId="0" borderId="73" xfId="0" applyNumberFormat="1" applyFont="1" applyBorder="1" applyAlignment="1" applyProtection="1">
      <alignment horizontal="center"/>
    </xf>
    <xf numFmtId="0" fontId="53" fillId="0" borderId="79" xfId="0" applyFont="1" applyBorder="1" applyAlignment="1" applyProtection="1">
      <alignment horizontal="center"/>
    </xf>
    <xf numFmtId="0" fontId="53" fillId="0" borderId="80" xfId="0" applyFont="1" applyBorder="1" applyAlignment="1" applyProtection="1">
      <alignment horizontal="center"/>
    </xf>
    <xf numFmtId="0" fontId="54" fillId="0" borderId="66" xfId="0" applyFont="1" applyBorder="1" applyAlignment="1" applyProtection="1">
      <alignment horizontal="center"/>
    </xf>
    <xf numFmtId="1" fontId="55" fillId="0" borderId="69" xfId="0" applyNumberFormat="1" applyFont="1" applyBorder="1" applyAlignment="1" applyProtection="1">
      <alignment horizontal="center"/>
    </xf>
    <xf numFmtId="1" fontId="55" fillId="0" borderId="72" xfId="0" applyNumberFormat="1" applyFont="1" applyBorder="1" applyAlignment="1" applyProtection="1">
      <alignment horizontal="center"/>
    </xf>
    <xf numFmtId="0" fontId="47" fillId="0" borderId="78" xfId="0" applyFont="1" applyBorder="1" applyAlignment="1" applyProtection="1">
      <alignment horizontal="center"/>
    </xf>
    <xf numFmtId="0" fontId="56" fillId="0" borderId="76" xfId="0" applyFont="1" applyBorder="1" applyAlignment="1" applyProtection="1">
      <alignment horizontal="center"/>
    </xf>
    <xf numFmtId="0" fontId="56" fillId="0" borderId="79" xfId="0" applyFont="1" applyBorder="1" applyAlignment="1" applyProtection="1">
      <alignment horizontal="center"/>
    </xf>
    <xf numFmtId="0" fontId="56" fillId="0" borderId="80" xfId="0" applyFont="1" applyBorder="1" applyAlignment="1" applyProtection="1">
      <alignment horizontal="center"/>
    </xf>
    <xf numFmtId="0" fontId="55" fillId="0" borderId="78" xfId="0" applyFont="1" applyBorder="1" applyAlignment="1" applyProtection="1">
      <alignment horizontal="center"/>
    </xf>
    <xf numFmtId="2" fontId="55" fillId="0" borderId="69" xfId="0" applyNumberFormat="1" applyFont="1" applyBorder="1" applyAlignment="1" applyProtection="1">
      <alignment horizontal="center"/>
    </xf>
    <xf numFmtId="2" fontId="55" fillId="0" borderId="70" xfId="0" applyNumberFormat="1" applyFont="1" applyBorder="1" applyAlignment="1" applyProtection="1">
      <alignment horizontal="center"/>
    </xf>
    <xf numFmtId="0" fontId="55" fillId="0" borderId="81" xfId="0" applyFont="1" applyBorder="1" applyAlignment="1" applyProtection="1">
      <alignment horizontal="center"/>
    </xf>
    <xf numFmtId="2" fontId="55" fillId="0" borderId="72" xfId="0" applyNumberFormat="1" applyFont="1" applyBorder="1" applyAlignment="1" applyProtection="1">
      <alignment horizontal="center"/>
    </xf>
    <xf numFmtId="2" fontId="55" fillId="0" borderId="73" xfId="0" applyNumberFormat="1" applyFont="1" applyBorder="1" applyAlignment="1" applyProtection="1">
      <alignment horizontal="center"/>
    </xf>
    <xf numFmtId="0" fontId="57" fillId="0" borderId="78" xfId="0" applyFont="1" applyBorder="1" applyAlignment="1" applyProtection="1">
      <alignment horizontal="center"/>
    </xf>
    <xf numFmtId="0" fontId="58" fillId="0" borderId="76" xfId="0" applyFont="1" applyBorder="1" applyAlignment="1" applyProtection="1">
      <alignment horizontal="center"/>
    </xf>
    <xf numFmtId="0" fontId="58" fillId="0" borderId="79" xfId="0" applyFont="1" applyBorder="1" applyAlignment="1" applyProtection="1">
      <alignment horizontal="center"/>
    </xf>
    <xf numFmtId="0" fontId="58" fillId="0" borderId="80" xfId="0" applyFont="1" applyBorder="1" applyAlignment="1" applyProtection="1">
      <alignment horizontal="center"/>
    </xf>
    <xf numFmtId="2" fontId="57" fillId="0" borderId="69" xfId="0" applyNumberFormat="1" applyFont="1" applyBorder="1" applyAlignment="1" applyProtection="1">
      <alignment horizontal="center"/>
    </xf>
    <xf numFmtId="0" fontId="59" fillId="0" borderId="78" xfId="0" applyFont="1" applyBorder="1" applyAlignment="1" applyProtection="1">
      <alignment horizontal="center"/>
    </xf>
    <xf numFmtId="2" fontId="59" fillId="0" borderId="69" xfId="0" applyNumberFormat="1" applyFont="1" applyBorder="1" applyAlignment="1" applyProtection="1">
      <alignment horizontal="center"/>
    </xf>
    <xf numFmtId="2" fontId="59" fillId="0" borderId="70" xfId="0" applyNumberFormat="1" applyFont="1" applyBorder="1" applyAlignment="1" applyProtection="1">
      <alignment horizontal="center"/>
    </xf>
    <xf numFmtId="0" fontId="59" fillId="0" borderId="81" xfId="0" applyFont="1" applyBorder="1" applyAlignment="1" applyProtection="1">
      <alignment horizontal="center"/>
    </xf>
    <xf numFmtId="2" fontId="59" fillId="0" borderId="72" xfId="0" applyNumberFormat="1" applyFont="1" applyBorder="1" applyAlignment="1" applyProtection="1">
      <alignment horizontal="center"/>
    </xf>
    <xf numFmtId="2" fontId="59" fillId="0" borderId="73" xfId="0" applyNumberFormat="1" applyFont="1" applyBorder="1" applyAlignment="1" applyProtection="1">
      <alignment horizontal="center"/>
    </xf>
    <xf numFmtId="0" fontId="60" fillId="0" borderId="67" xfId="0" applyFont="1" applyBorder="1" applyAlignment="1" applyProtection="1">
      <alignment horizontal="center"/>
    </xf>
    <xf numFmtId="1" fontId="59" fillId="0" borderId="70" xfId="0" applyNumberFormat="1" applyFont="1" applyBorder="1" applyAlignment="1" applyProtection="1">
      <alignment horizontal="center"/>
    </xf>
    <xf numFmtId="1" fontId="59" fillId="0" borderId="73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43" fillId="0" borderId="0" xfId="0" applyFont="1" applyAlignment="1" applyProtection="1">
      <alignment horizontal="center" vertical="center"/>
    </xf>
    <xf numFmtId="2" fontId="50" fillId="0" borderId="72" xfId="0" applyNumberFormat="1" applyFont="1" applyBorder="1" applyAlignment="1" applyProtection="1">
      <alignment horizontal="center"/>
    </xf>
    <xf numFmtId="2" fontId="47" fillId="0" borderId="72" xfId="0" applyNumberFormat="1" applyFont="1" applyBorder="1" applyAlignment="1" applyProtection="1">
      <alignment horizontal="center"/>
    </xf>
    <xf numFmtId="2" fontId="57" fillId="0" borderId="72" xfId="0" applyNumberFormat="1" applyFont="1" applyBorder="1" applyAlignment="1" applyProtection="1">
      <alignment horizontal="center"/>
    </xf>
    <xf numFmtId="0" fontId="46" fillId="5" borderId="85" xfId="0" applyFont="1" applyFill="1" applyBorder="1" applyProtection="1"/>
    <xf numFmtId="0" fontId="46" fillId="5" borderId="86" xfId="0" applyFont="1" applyFill="1" applyBorder="1" applyProtection="1"/>
    <xf numFmtId="0" fontId="61" fillId="5" borderId="84" xfId="0" applyFont="1" applyFill="1" applyBorder="1"/>
    <xf numFmtId="1" fontId="55" fillId="0" borderId="79" xfId="0" applyNumberFormat="1" applyFont="1" applyBorder="1" applyAlignment="1" applyProtection="1">
      <alignment horizontal="center"/>
    </xf>
    <xf numFmtId="1" fontId="55" fillId="0" borderId="80" xfId="0" applyNumberFormat="1" applyFont="1" applyBorder="1" applyAlignment="1" applyProtection="1">
      <alignment horizontal="center"/>
    </xf>
    <xf numFmtId="1" fontId="55" fillId="0" borderId="82" xfId="0" applyNumberFormat="1" applyFont="1" applyBorder="1" applyAlignment="1" applyProtection="1">
      <alignment horizontal="center"/>
    </xf>
    <xf numFmtId="0" fontId="49" fillId="0" borderId="0" xfId="0" applyFont="1" applyAlignment="1">
      <alignment horizontal="left"/>
    </xf>
    <xf numFmtId="0" fontId="52" fillId="0" borderId="76" xfId="0" applyFont="1" applyBorder="1" applyProtection="1"/>
    <xf numFmtId="0" fontId="52" fillId="0" borderId="79" xfId="0" applyFont="1" applyBorder="1" applyProtection="1"/>
    <xf numFmtId="1" fontId="52" fillId="0" borderId="79" xfId="0" applyNumberFormat="1" applyFont="1" applyBorder="1" applyAlignment="1" applyProtection="1">
      <alignment horizontal="center"/>
    </xf>
    <xf numFmtId="1" fontId="52" fillId="0" borderId="80" xfId="0" applyNumberFormat="1" applyFont="1" applyBorder="1" applyAlignment="1" applyProtection="1">
      <alignment horizontal="center"/>
    </xf>
    <xf numFmtId="0" fontId="52" fillId="0" borderId="82" xfId="0" applyFont="1" applyBorder="1" applyProtection="1"/>
    <xf numFmtId="1" fontId="52" fillId="0" borderId="82" xfId="0" applyNumberFormat="1" applyFont="1" applyBorder="1" applyAlignment="1" applyProtection="1">
      <alignment horizontal="center"/>
    </xf>
    <xf numFmtId="1" fontId="52" fillId="0" borderId="83" xfId="0" applyNumberFormat="1" applyFont="1" applyBorder="1" applyAlignment="1" applyProtection="1">
      <alignment horizontal="center"/>
    </xf>
    <xf numFmtId="1" fontId="53" fillId="0" borderId="79" xfId="0" applyNumberFormat="1" applyFont="1" applyBorder="1" applyAlignment="1" applyProtection="1">
      <alignment horizontal="center"/>
    </xf>
    <xf numFmtId="0" fontId="47" fillId="0" borderId="75" xfId="0" applyFont="1" applyBorder="1" applyAlignment="1" applyProtection="1">
      <alignment horizontal="center"/>
    </xf>
    <xf numFmtId="0" fontId="55" fillId="0" borderId="76" xfId="0" applyFont="1" applyBorder="1" applyProtection="1"/>
    <xf numFmtId="0" fontId="56" fillId="0" borderId="77" xfId="0" applyFont="1" applyBorder="1" applyAlignment="1" applyProtection="1">
      <alignment horizontal="center"/>
    </xf>
    <xf numFmtId="0" fontId="55" fillId="0" borderId="79" xfId="0" applyFont="1" applyBorder="1" applyProtection="1"/>
    <xf numFmtId="0" fontId="55" fillId="0" borderId="82" xfId="0" applyFont="1" applyBorder="1" applyProtection="1"/>
    <xf numFmtId="1" fontId="55" fillId="0" borderId="83" xfId="0" applyNumberFormat="1" applyFont="1" applyBorder="1" applyAlignment="1" applyProtection="1">
      <alignment horizontal="center"/>
    </xf>
    <xf numFmtId="1" fontId="56" fillId="0" borderId="76" xfId="0" applyNumberFormat="1" applyFont="1" applyBorder="1" applyAlignment="1" applyProtection="1">
      <alignment horizontal="center"/>
    </xf>
    <xf numFmtId="0" fontId="57" fillId="0" borderId="75" xfId="0" applyFont="1" applyBorder="1" applyAlignment="1" applyProtection="1">
      <alignment horizontal="center"/>
    </xf>
    <xf numFmtId="0" fontId="59" fillId="0" borderId="76" xfId="0" applyFont="1" applyBorder="1" applyProtection="1"/>
    <xf numFmtId="0" fontId="58" fillId="0" borderId="77" xfId="0" applyFont="1" applyBorder="1" applyAlignment="1" applyProtection="1">
      <alignment horizontal="center"/>
    </xf>
    <xf numFmtId="0" fontId="59" fillId="0" borderId="79" xfId="0" applyFont="1" applyBorder="1" applyProtection="1"/>
    <xf numFmtId="1" fontId="59" fillId="0" borderId="79" xfId="0" applyNumberFormat="1" applyFont="1" applyBorder="1" applyAlignment="1" applyProtection="1">
      <alignment horizontal="center"/>
    </xf>
    <xf numFmtId="1" fontId="59" fillId="0" borderId="80" xfId="0" applyNumberFormat="1" applyFont="1" applyBorder="1" applyAlignment="1" applyProtection="1">
      <alignment horizontal="center"/>
    </xf>
    <xf numFmtId="0" fontId="59" fillId="0" borderId="82" xfId="0" applyFont="1" applyBorder="1" applyProtection="1"/>
    <xf numFmtId="1" fontId="59" fillId="0" borderId="82" xfId="0" applyNumberFormat="1" applyFont="1" applyBorder="1" applyAlignment="1" applyProtection="1">
      <alignment horizontal="center"/>
    </xf>
    <xf numFmtId="1" fontId="59" fillId="0" borderId="83" xfId="0" applyNumberFormat="1" applyFont="1" applyBorder="1" applyAlignment="1" applyProtection="1">
      <alignment horizontal="center"/>
    </xf>
    <xf numFmtId="1" fontId="58" fillId="0" borderId="79" xfId="0" applyNumberFormat="1" applyFont="1" applyBorder="1" applyAlignment="1" applyProtection="1">
      <alignment horizontal="center"/>
    </xf>
    <xf numFmtId="0" fontId="47" fillId="0" borderId="0" xfId="0" applyFont="1" applyBorder="1" applyAlignment="1" applyProtection="1">
      <alignment horizontal="center"/>
    </xf>
    <xf numFmtId="10" fontId="42" fillId="0" borderId="69" xfId="0" applyNumberFormat="1" applyFont="1" applyBorder="1" applyAlignment="1" applyProtection="1">
      <alignment horizontal="center"/>
    </xf>
    <xf numFmtId="49" fontId="20" fillId="0" borderId="0" xfId="0" applyNumberFormat="1" applyFont="1" applyBorder="1" applyAlignment="1" applyProtection="1">
      <alignment horizontal="center"/>
    </xf>
    <xf numFmtId="49" fontId="6" fillId="0" borderId="0" xfId="0" applyNumberFormat="1" applyFont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50" fillId="0" borderId="69" xfId="0" applyNumberFormat="1" applyFont="1" applyBorder="1" applyAlignment="1" applyProtection="1">
      <alignment horizontal="center"/>
    </xf>
    <xf numFmtId="10" fontId="50" fillId="0" borderId="69" xfId="0" applyNumberFormat="1" applyFont="1" applyBorder="1" applyAlignment="1" applyProtection="1">
      <alignment horizontal="center"/>
    </xf>
    <xf numFmtId="10" fontId="52" fillId="0" borderId="69" xfId="0" applyNumberFormat="1" applyFont="1" applyBorder="1" applyAlignment="1" applyProtection="1">
      <alignment horizontal="center"/>
    </xf>
    <xf numFmtId="10" fontId="52" fillId="0" borderId="72" xfId="0" applyNumberFormat="1" applyFont="1" applyBorder="1" applyAlignment="1" applyProtection="1">
      <alignment horizontal="center"/>
    </xf>
    <xf numFmtId="1" fontId="47" fillId="0" borderId="69" xfId="0" applyNumberFormat="1" applyFont="1" applyBorder="1" applyAlignment="1" applyProtection="1">
      <alignment horizontal="center"/>
    </xf>
    <xf numFmtId="10" fontId="47" fillId="0" borderId="69" xfId="0" applyNumberFormat="1" applyFont="1" applyBorder="1" applyAlignment="1" applyProtection="1">
      <alignment horizontal="center"/>
    </xf>
    <xf numFmtId="10" fontId="55" fillId="0" borderId="69" xfId="0" applyNumberFormat="1" applyFont="1" applyBorder="1" applyAlignment="1" applyProtection="1">
      <alignment horizontal="center"/>
    </xf>
    <xf numFmtId="10" fontId="55" fillId="0" borderId="72" xfId="0" applyNumberFormat="1" applyFont="1" applyBorder="1" applyAlignment="1" applyProtection="1">
      <alignment horizontal="center"/>
    </xf>
    <xf numFmtId="1" fontId="57" fillId="0" borderId="70" xfId="0" applyNumberFormat="1" applyFont="1" applyBorder="1" applyAlignment="1" applyProtection="1">
      <alignment horizontal="center"/>
    </xf>
    <xf numFmtId="10" fontId="57" fillId="0" borderId="70" xfId="0" applyNumberFormat="1" applyFont="1" applyBorder="1" applyAlignment="1" applyProtection="1">
      <alignment horizontal="center"/>
    </xf>
    <xf numFmtId="10" fontId="59" fillId="0" borderId="70" xfId="0" applyNumberFormat="1" applyFont="1" applyBorder="1" applyAlignment="1" applyProtection="1">
      <alignment horizontal="center"/>
    </xf>
    <xf numFmtId="10" fontId="59" fillId="0" borderId="73" xfId="0" applyNumberFormat="1" applyFont="1" applyBorder="1" applyAlignment="1" applyProtection="1">
      <alignment horizontal="center"/>
    </xf>
    <xf numFmtId="0" fontId="47" fillId="0" borderId="58" xfId="0" applyFont="1" applyBorder="1" applyAlignment="1" applyProtection="1">
      <alignment horizontal="center"/>
    </xf>
    <xf numFmtId="10" fontId="42" fillId="0" borderId="72" xfId="0" applyNumberFormat="1" applyFont="1" applyBorder="1" applyAlignment="1" applyProtection="1">
      <alignment horizontal="center"/>
    </xf>
    <xf numFmtId="0" fontId="16" fillId="0" borderId="87" xfId="0" applyFont="1" applyBorder="1" applyAlignment="1">
      <alignment horizontal="center"/>
    </xf>
    <xf numFmtId="0" fontId="16" fillId="0" borderId="88" xfId="0" applyFont="1" applyBorder="1" applyAlignment="1">
      <alignment horizontal="center"/>
    </xf>
    <xf numFmtId="0" fontId="16" fillId="0" borderId="89" xfId="0" applyFont="1" applyBorder="1" applyAlignment="1">
      <alignment horizontal="center"/>
    </xf>
    <xf numFmtId="1" fontId="16" fillId="0" borderId="89" xfId="0" applyNumberFormat="1" applyFont="1" applyBorder="1" applyAlignment="1">
      <alignment horizontal="center"/>
    </xf>
    <xf numFmtId="0" fontId="3" fillId="0" borderId="60" xfId="0" applyFont="1" applyBorder="1"/>
    <xf numFmtId="0" fontId="3" fillId="0" borderId="61" xfId="0" applyFont="1" applyBorder="1"/>
    <xf numFmtId="0" fontId="20" fillId="0" borderId="87" xfId="0" applyFont="1" applyBorder="1" applyAlignment="1">
      <alignment horizontal="center"/>
    </xf>
    <xf numFmtId="1" fontId="20" fillId="0" borderId="87" xfId="0" applyNumberFormat="1" applyFont="1" applyBorder="1" applyAlignment="1">
      <alignment horizontal="center"/>
    </xf>
    <xf numFmtId="0" fontId="20" fillId="0" borderId="88" xfId="0" applyFont="1" applyBorder="1" applyAlignment="1">
      <alignment horizontal="center"/>
    </xf>
    <xf numFmtId="0" fontId="20" fillId="0" borderId="89" xfId="0" applyFont="1" applyBorder="1" applyAlignment="1">
      <alignment horizontal="center"/>
    </xf>
    <xf numFmtId="1" fontId="20" fillId="0" borderId="89" xfId="0" applyNumberFormat="1" applyFont="1" applyBorder="1" applyAlignment="1">
      <alignment horizontal="center"/>
    </xf>
    <xf numFmtId="0" fontId="15" fillId="0" borderId="87" xfId="0" applyFont="1" applyBorder="1" applyAlignment="1">
      <alignment horizontal="center"/>
    </xf>
    <xf numFmtId="1" fontId="15" fillId="0" borderId="87" xfId="0" applyNumberFormat="1" applyFont="1" applyBorder="1" applyAlignment="1">
      <alignment horizontal="center"/>
    </xf>
    <xf numFmtId="0" fontId="15" fillId="0" borderId="88" xfId="0" applyFont="1" applyBorder="1" applyAlignment="1">
      <alignment horizontal="center"/>
    </xf>
    <xf numFmtId="0" fontId="15" fillId="0" borderId="89" xfId="0" applyFont="1" applyBorder="1" applyAlignment="1">
      <alignment horizontal="center"/>
    </xf>
    <xf numFmtId="1" fontId="15" fillId="0" borderId="89" xfId="0" applyNumberFormat="1" applyFont="1" applyBorder="1" applyAlignment="1">
      <alignment horizontal="center"/>
    </xf>
    <xf numFmtId="0" fontId="1" fillId="0" borderId="87" xfId="0" applyFont="1" applyBorder="1" applyAlignment="1">
      <alignment horizontal="center"/>
    </xf>
    <xf numFmtId="1" fontId="1" fillId="0" borderId="87" xfId="0" applyNumberFormat="1" applyFont="1" applyBorder="1" applyAlignment="1">
      <alignment horizontal="center"/>
    </xf>
    <xf numFmtId="0" fontId="1" fillId="0" borderId="88" xfId="0" applyFont="1" applyBorder="1" applyAlignment="1">
      <alignment horizontal="center"/>
    </xf>
    <xf numFmtId="1" fontId="3" fillId="0" borderId="88" xfId="0" applyNumberFormat="1" applyFont="1" applyBorder="1" applyAlignment="1">
      <alignment horizontal="center"/>
    </xf>
    <xf numFmtId="0" fontId="1" fillId="0" borderId="89" xfId="0" applyFont="1" applyBorder="1" applyAlignment="1">
      <alignment horizontal="center"/>
    </xf>
    <xf numFmtId="49" fontId="6" fillId="7" borderId="15" xfId="0" applyNumberFormat="1" applyFont="1" applyFill="1" applyBorder="1" applyAlignment="1">
      <alignment horizontal="center" vertical="center"/>
    </xf>
    <xf numFmtId="49" fontId="6" fillId="0" borderId="15" xfId="0" applyNumberFormat="1" applyFont="1" applyFill="1" applyBorder="1" applyAlignment="1">
      <alignment horizontal="center" vertical="center"/>
    </xf>
    <xf numFmtId="49" fontId="6" fillId="0" borderId="47" xfId="0" applyNumberFormat="1" applyFont="1" applyFill="1" applyBorder="1" applyAlignment="1">
      <alignment horizontal="center" vertical="center"/>
    </xf>
    <xf numFmtId="0" fontId="51" fillId="0" borderId="69" xfId="0" applyFont="1" applyBorder="1" applyAlignment="1" applyProtection="1">
      <alignment horizontal="center"/>
    </xf>
    <xf numFmtId="0" fontId="51" fillId="0" borderId="70" xfId="0" applyFont="1" applyBorder="1" applyAlignment="1" applyProtection="1">
      <alignment horizontal="center"/>
    </xf>
    <xf numFmtId="0" fontId="55" fillId="0" borderId="69" xfId="0" applyFont="1" applyBorder="1" applyAlignment="1" applyProtection="1">
      <alignment horizontal="center"/>
    </xf>
    <xf numFmtId="0" fontId="55" fillId="0" borderId="70" xfId="0" applyFont="1" applyBorder="1" applyAlignment="1" applyProtection="1">
      <alignment horizontal="center"/>
    </xf>
    <xf numFmtId="0" fontId="59" fillId="0" borderId="69" xfId="0" applyFont="1" applyBorder="1" applyAlignment="1" applyProtection="1">
      <alignment horizontal="center"/>
    </xf>
    <xf numFmtId="0" fontId="59" fillId="0" borderId="70" xfId="0" applyFont="1" applyBorder="1" applyAlignment="1" applyProtection="1">
      <alignment horizontal="center"/>
    </xf>
    <xf numFmtId="2" fontId="17" fillId="0" borderId="42" xfId="0" applyNumberFormat="1" applyFont="1" applyBorder="1" applyAlignment="1">
      <alignment horizontal="center"/>
    </xf>
    <xf numFmtId="2" fontId="17" fillId="0" borderId="44" xfId="0" applyNumberFormat="1" applyFont="1" applyBorder="1" applyAlignment="1">
      <alignment horizontal="center"/>
    </xf>
    <xf numFmtId="2" fontId="7" fillId="0" borderId="42" xfId="0" applyNumberFormat="1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2" fontId="23" fillId="0" borderId="42" xfId="0" applyNumberFormat="1" applyFont="1" applyBorder="1" applyAlignment="1">
      <alignment horizontal="center"/>
    </xf>
    <xf numFmtId="2" fontId="23" fillId="0" borderId="44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2" fontId="26" fillId="0" borderId="44" xfId="0" applyNumberFormat="1" applyFont="1" applyBorder="1" applyAlignment="1">
      <alignment horizontal="center"/>
    </xf>
    <xf numFmtId="2" fontId="26" fillId="0" borderId="46" xfId="0" applyNumberFormat="1" applyFont="1" applyBorder="1" applyAlignment="1">
      <alignment horizontal="center"/>
    </xf>
    <xf numFmtId="2" fontId="3" fillId="0" borderId="0" xfId="0" applyNumberFormat="1" applyFont="1"/>
    <xf numFmtId="1" fontId="13" fillId="0" borderId="0" xfId="0" applyNumberFormat="1" applyFont="1" applyBorder="1" applyAlignment="1">
      <alignment horizontal="center"/>
    </xf>
    <xf numFmtId="1" fontId="13" fillId="0" borderId="88" xfId="0" applyNumberFormat="1" applyFont="1" applyBorder="1" applyAlignment="1">
      <alignment horizontal="center"/>
    </xf>
    <xf numFmtId="1" fontId="13" fillId="0" borderId="21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" fontId="5" fillId="0" borderId="88" xfId="0" applyNumberFormat="1" applyFont="1" applyBorder="1" applyAlignment="1">
      <alignment horizontal="center"/>
    </xf>
    <xf numFmtId="1" fontId="14" fillId="0" borderId="21" xfId="0" applyNumberFormat="1" applyFont="1" applyBorder="1" applyAlignment="1">
      <alignment horizontal="center"/>
    </xf>
    <xf numFmtId="1" fontId="14" fillId="0" borderId="88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1" fillId="0" borderId="89" xfId="0" applyNumberFormat="1" applyFont="1" applyBorder="1" applyAlignment="1">
      <alignment horizontal="center"/>
    </xf>
    <xf numFmtId="164" fontId="13" fillId="2" borderId="33" xfId="0" applyNumberFormat="1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164" fontId="13" fillId="0" borderId="33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8" fillId="2" borderId="58" xfId="0" applyFont="1" applyFill="1" applyBorder="1" applyProtection="1">
      <protection locked="0"/>
    </xf>
    <xf numFmtId="0" fontId="18" fillId="2" borderId="58" xfId="0" applyFont="1" applyFill="1" applyBorder="1" applyAlignment="1" applyProtection="1">
      <alignment horizontal="center"/>
      <protection locked="0"/>
    </xf>
    <xf numFmtId="0" fontId="18" fillId="2" borderId="59" xfId="0" applyFont="1" applyFill="1" applyBorder="1" applyProtection="1">
      <protection locked="0"/>
    </xf>
    <xf numFmtId="0" fontId="18" fillId="2" borderId="0" xfId="0" applyFont="1" applyFill="1" applyBorder="1" applyProtection="1"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8" fillId="2" borderId="61" xfId="0" applyFont="1" applyFill="1" applyBorder="1" applyProtection="1">
      <protection locked="0"/>
    </xf>
    <xf numFmtId="0" fontId="18" fillId="2" borderId="15" xfId="0" applyFont="1" applyFill="1" applyBorder="1" applyProtection="1">
      <protection locked="0"/>
    </xf>
    <xf numFmtId="0" fontId="18" fillId="2" borderId="15" xfId="0" applyFont="1" applyFill="1" applyBorder="1" applyAlignment="1" applyProtection="1">
      <alignment horizontal="center"/>
      <protection locked="0"/>
    </xf>
    <xf numFmtId="0" fontId="18" fillId="2" borderId="63" xfId="0" applyFont="1" applyFill="1" applyBorder="1" applyProtection="1">
      <protection locked="0"/>
    </xf>
    <xf numFmtId="0" fontId="18" fillId="2" borderId="60" xfId="0" applyFont="1" applyFill="1" applyBorder="1" applyProtection="1">
      <protection locked="0"/>
    </xf>
    <xf numFmtId="0" fontId="18" fillId="2" borderId="62" xfId="0" applyFont="1" applyFill="1" applyBorder="1" applyProtection="1"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37" fillId="2" borderId="58" xfId="0" applyFont="1" applyFill="1" applyBorder="1" applyProtection="1">
      <protection locked="0"/>
    </xf>
    <xf numFmtId="0" fontId="37" fillId="2" borderId="58" xfId="0" applyFont="1" applyFill="1" applyBorder="1" applyAlignment="1" applyProtection="1">
      <alignment horizontal="center"/>
      <protection locked="0"/>
    </xf>
    <xf numFmtId="0" fontId="37" fillId="2" borderId="59" xfId="0" applyFont="1" applyFill="1" applyBorder="1" applyProtection="1">
      <protection locked="0"/>
    </xf>
    <xf numFmtId="0" fontId="21" fillId="2" borderId="0" xfId="0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center"/>
      <protection locked="0"/>
    </xf>
    <xf numFmtId="0" fontId="21" fillId="2" borderId="61" xfId="0" applyFont="1" applyFill="1" applyBorder="1" applyProtection="1">
      <protection locked="0"/>
    </xf>
    <xf numFmtId="0" fontId="21" fillId="2" borderId="15" xfId="0" applyFont="1" applyFill="1" applyBorder="1" applyProtection="1">
      <protection locked="0"/>
    </xf>
    <xf numFmtId="0" fontId="21" fillId="2" borderId="15" xfId="0" applyFont="1" applyFill="1" applyBorder="1" applyAlignment="1" applyProtection="1">
      <alignment horizontal="center"/>
      <protection locked="0"/>
    </xf>
    <xf numFmtId="0" fontId="21" fillId="2" borderId="63" xfId="0" applyFont="1" applyFill="1" applyBorder="1" applyProtection="1">
      <protection locked="0"/>
    </xf>
    <xf numFmtId="0" fontId="21" fillId="2" borderId="60" xfId="0" applyFont="1" applyFill="1" applyBorder="1" applyProtection="1">
      <protection locked="0"/>
    </xf>
    <xf numFmtId="0" fontId="21" fillId="2" borderId="62" xfId="0" applyFont="1" applyFill="1" applyBorder="1" applyProtection="1">
      <protection locked="0"/>
    </xf>
    <xf numFmtId="164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 applyProtection="1">
      <alignment horizontal="center"/>
      <protection locked="0"/>
    </xf>
    <xf numFmtId="0" fontId="14" fillId="2" borderId="34" xfId="0" applyFont="1" applyFill="1" applyBorder="1" applyAlignment="1" applyProtection="1">
      <alignment horizontal="center"/>
      <protection locked="0"/>
    </xf>
    <xf numFmtId="164" fontId="14" fillId="0" borderId="1" xfId="0" applyNumberFormat="1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 applyProtection="1">
      <alignment horizontal="center"/>
      <protection locked="0"/>
    </xf>
    <xf numFmtId="0" fontId="14" fillId="0" borderId="34" xfId="0" applyFont="1" applyFill="1" applyBorder="1" applyAlignment="1" applyProtection="1">
      <alignment horizontal="center"/>
      <protection locked="0"/>
    </xf>
    <xf numFmtId="0" fontId="38" fillId="2" borderId="58" xfId="0" applyFont="1" applyFill="1" applyBorder="1" applyProtection="1">
      <protection locked="0"/>
    </xf>
    <xf numFmtId="0" fontId="38" fillId="2" borderId="58" xfId="0" applyFont="1" applyFill="1" applyBorder="1" applyAlignment="1" applyProtection="1">
      <alignment horizontal="center"/>
      <protection locked="0"/>
    </xf>
    <xf numFmtId="0" fontId="38" fillId="2" borderId="59" xfId="0" applyFont="1" applyFill="1" applyBorder="1" applyProtection="1">
      <protection locked="0"/>
    </xf>
    <xf numFmtId="0" fontId="24" fillId="2" borderId="0" xfId="0" applyFont="1" applyFill="1" applyBorder="1" applyProtection="1">
      <protection locked="0"/>
    </xf>
    <xf numFmtId="0" fontId="24" fillId="2" borderId="0" xfId="0" applyFont="1" applyFill="1" applyBorder="1" applyAlignment="1" applyProtection="1">
      <alignment horizontal="center"/>
      <protection locked="0"/>
    </xf>
    <xf numFmtId="0" fontId="24" fillId="2" borderId="61" xfId="0" applyFont="1" applyFill="1" applyBorder="1" applyProtection="1">
      <protection locked="0"/>
    </xf>
    <xf numFmtId="0" fontId="24" fillId="2" borderId="15" xfId="0" applyFont="1" applyFill="1" applyBorder="1" applyProtection="1">
      <protection locked="0"/>
    </xf>
    <xf numFmtId="0" fontId="24" fillId="2" borderId="15" xfId="0" applyFont="1" applyFill="1" applyBorder="1" applyAlignment="1" applyProtection="1">
      <alignment horizontal="center"/>
      <protection locked="0"/>
    </xf>
    <xf numFmtId="0" fontId="24" fillId="2" borderId="63" xfId="0" applyFont="1" applyFill="1" applyBorder="1" applyProtection="1">
      <protection locked="0"/>
    </xf>
    <xf numFmtId="0" fontId="24" fillId="2" borderId="60" xfId="0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1" fontId="47" fillId="2" borderId="49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/>
    <xf numFmtId="49" fontId="16" fillId="0" borderId="0" xfId="0" applyNumberFormat="1" applyFont="1"/>
    <xf numFmtId="49" fontId="15" fillId="0" borderId="0" xfId="0" applyNumberFormat="1" applyFont="1"/>
    <xf numFmtId="0" fontId="63" fillId="0" borderId="0" xfId="0" applyFont="1"/>
    <xf numFmtId="49" fontId="64" fillId="0" borderId="0" xfId="0" applyNumberFormat="1" applyFont="1"/>
    <xf numFmtId="0" fontId="29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0" fontId="57" fillId="0" borderId="74" xfId="0" applyFont="1" applyBorder="1" applyAlignment="1" applyProtection="1">
      <alignment horizontal="center"/>
    </xf>
    <xf numFmtId="0" fontId="47" fillId="0" borderId="74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0" fontId="47" fillId="0" borderId="15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49" fontId="31" fillId="0" borderId="48" xfId="0" applyNumberFormat="1" applyFont="1" applyBorder="1" applyAlignment="1">
      <alignment horizontal="center"/>
    </xf>
    <xf numFmtId="49" fontId="31" fillId="0" borderId="14" xfId="0" applyNumberFormat="1" applyFont="1" applyBorder="1" applyAlignment="1">
      <alignment horizontal="center"/>
    </xf>
    <xf numFmtId="49" fontId="31" fillId="0" borderId="27" xfId="0" applyNumberFormat="1" applyFont="1" applyBorder="1" applyAlignment="1">
      <alignment horizontal="center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49" fontId="6" fillId="7" borderId="14" xfId="0" applyNumberFormat="1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6" fillId="7" borderId="27" xfId="0" applyFont="1" applyFill="1" applyBorder="1" applyAlignment="1">
      <alignment horizontal="center" vertical="center"/>
    </xf>
    <xf numFmtId="0" fontId="62" fillId="0" borderId="15" xfId="0" applyFont="1" applyBorder="1" applyAlignment="1" applyProtection="1">
      <alignment horizontal="center"/>
    </xf>
    <xf numFmtId="0" fontId="50" fillId="0" borderId="74" xfId="0" applyFont="1" applyBorder="1" applyAlignment="1" applyProtection="1">
      <alignment horizontal="center"/>
    </xf>
    <xf numFmtId="49" fontId="6" fillId="7" borderId="0" xfId="0" applyNumberFormat="1" applyFont="1" applyFill="1" applyAlignment="1" applyProtection="1">
      <alignment horizontal="center" vertical="center"/>
    </xf>
    <xf numFmtId="0" fontId="50" fillId="0" borderId="15" xfId="0" applyFont="1" applyBorder="1" applyAlignment="1" applyProtection="1">
      <alignment horizontal="center"/>
    </xf>
    <xf numFmtId="49" fontId="6" fillId="7" borderId="0" xfId="0" applyNumberFormat="1" applyFont="1" applyFill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49" fontId="42" fillId="6" borderId="0" xfId="0" applyNumberFormat="1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/>
    </xf>
    <xf numFmtId="0" fontId="30" fillId="0" borderId="25" xfId="0" applyFont="1" applyBorder="1" applyAlignment="1">
      <alignment horizontal="center"/>
    </xf>
    <xf numFmtId="49" fontId="6" fillId="7" borderId="1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1</xdr:row>
      <xdr:rowOff>19049</xdr:rowOff>
    </xdr:from>
    <xdr:to>
      <xdr:col>6</xdr:col>
      <xdr:colOff>28575</xdr:colOff>
      <xdr:row>9</xdr:row>
      <xdr:rowOff>19050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142874"/>
          <a:ext cx="2352675" cy="1524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4"/>
  <sheetViews>
    <sheetView tabSelected="1" topLeftCell="A19" workbookViewId="0">
      <selection activeCell="H59" sqref="H59"/>
    </sheetView>
  </sheetViews>
  <sheetFormatPr baseColWidth="10" defaultRowHeight="15" x14ac:dyDescent="0.25"/>
  <cols>
    <col min="1" max="1" width="7.5703125" customWidth="1"/>
  </cols>
  <sheetData>
    <row r="1" spans="1:9" ht="9.75" customHeight="1" x14ac:dyDescent="0.25"/>
    <row r="10" spans="1:9" ht="9.75" customHeight="1" x14ac:dyDescent="0.25"/>
    <row r="11" spans="1:9" ht="2.25" customHeight="1" x14ac:dyDescent="0.25"/>
    <row r="12" spans="1:9" ht="20.25" x14ac:dyDescent="0.25">
      <c r="A12" s="407" t="s">
        <v>35</v>
      </c>
      <c r="B12" s="407"/>
      <c r="C12" s="407"/>
      <c r="D12" s="407"/>
      <c r="E12" s="407"/>
      <c r="F12" s="407"/>
      <c r="G12" s="407"/>
      <c r="H12" s="407"/>
      <c r="I12" s="407"/>
    </row>
    <row r="13" spans="1:9" ht="7.5" customHeight="1" x14ac:dyDescent="0.25"/>
    <row r="14" spans="1:9" x14ac:dyDescent="0.25">
      <c r="A14" s="1" t="s">
        <v>36</v>
      </c>
      <c r="B14" s="1"/>
      <c r="C14" s="1"/>
      <c r="D14" s="1"/>
      <c r="E14" s="1"/>
      <c r="F14" s="1"/>
      <c r="G14" s="1"/>
      <c r="H14" s="1"/>
    </row>
    <row r="15" spans="1:9" ht="9" customHeight="1" x14ac:dyDescent="0.25">
      <c r="A15" s="1"/>
      <c r="B15" s="1"/>
      <c r="C15" s="1"/>
      <c r="D15" s="1"/>
      <c r="E15" s="1"/>
      <c r="F15" s="1"/>
      <c r="G15" s="1"/>
      <c r="H15" s="1"/>
    </row>
    <row r="16" spans="1:9" x14ac:dyDescent="0.25">
      <c r="A16" s="173"/>
      <c r="B16" s="173" t="s">
        <v>37</v>
      </c>
      <c r="C16" s="173"/>
      <c r="D16" s="173"/>
      <c r="E16" s="173"/>
      <c r="F16" s="173"/>
      <c r="G16" s="173"/>
      <c r="H16" s="173"/>
    </row>
    <row r="17" spans="1:9" ht="15.75" x14ac:dyDescent="0.25">
      <c r="A17" s="173"/>
      <c r="B17" s="174" t="s">
        <v>38</v>
      </c>
      <c r="C17" s="174"/>
      <c r="D17" s="174"/>
      <c r="E17" s="174" t="s">
        <v>104</v>
      </c>
      <c r="F17" s="174"/>
      <c r="G17" s="174"/>
      <c r="H17" s="402" t="s">
        <v>106</v>
      </c>
    </row>
    <row r="18" spans="1:9" x14ac:dyDescent="0.25">
      <c r="A18" s="173"/>
      <c r="B18" s="174" t="s">
        <v>39</v>
      </c>
      <c r="C18" s="174"/>
      <c r="D18" s="174"/>
      <c r="E18" s="408" t="s">
        <v>105</v>
      </c>
      <c r="F18" s="408"/>
      <c r="G18" s="408"/>
      <c r="H18" s="173"/>
    </row>
    <row r="19" spans="1:9" x14ac:dyDescent="0.25">
      <c r="A19" s="173"/>
      <c r="B19" s="174" t="s">
        <v>40</v>
      </c>
      <c r="C19" s="174"/>
      <c r="D19" s="174"/>
      <c r="E19" s="408" t="s">
        <v>105</v>
      </c>
      <c r="F19" s="408"/>
      <c r="G19" s="408"/>
      <c r="H19" s="173"/>
    </row>
    <row r="20" spans="1:9" x14ac:dyDescent="0.25">
      <c r="A20" s="173"/>
      <c r="B20" s="174" t="s">
        <v>42</v>
      </c>
      <c r="C20" s="174"/>
      <c r="D20" s="174"/>
      <c r="E20" s="408" t="s">
        <v>105</v>
      </c>
      <c r="F20" s="408"/>
      <c r="G20" s="408"/>
      <c r="H20" s="173"/>
    </row>
    <row r="21" spans="1:9" x14ac:dyDescent="0.25">
      <c r="A21" s="173"/>
      <c r="B21" s="174" t="s">
        <v>41</v>
      </c>
      <c r="C21" s="174"/>
      <c r="D21" s="174"/>
      <c r="E21" s="408" t="s">
        <v>105</v>
      </c>
      <c r="F21" s="408"/>
      <c r="G21" s="408"/>
      <c r="H21" s="173"/>
    </row>
    <row r="22" spans="1:9" x14ac:dyDescent="0.25">
      <c r="A22" s="173"/>
      <c r="B22" s="175" t="s">
        <v>43</v>
      </c>
      <c r="C22" s="173"/>
      <c r="D22" s="403" t="s">
        <v>107</v>
      </c>
      <c r="F22" s="173"/>
      <c r="G22" s="173"/>
      <c r="H22" s="173"/>
    </row>
    <row r="23" spans="1:9" x14ac:dyDescent="0.25">
      <c r="A23" s="173"/>
      <c r="B23" s="176" t="s">
        <v>44</v>
      </c>
      <c r="C23" s="173"/>
      <c r="D23" s="173"/>
      <c r="E23" s="173"/>
      <c r="F23" s="404" t="s">
        <v>111</v>
      </c>
      <c r="G23" s="173"/>
      <c r="H23" s="173"/>
    </row>
    <row r="24" spans="1:9" ht="14.25" customHeight="1" x14ac:dyDescent="0.25">
      <c r="A24" s="173"/>
      <c r="B24" s="173"/>
      <c r="C24" s="173"/>
      <c r="D24" s="173"/>
      <c r="E24" s="173"/>
      <c r="F24" s="404"/>
      <c r="G24" s="173"/>
      <c r="H24" s="173"/>
      <c r="I24" s="404" t="s">
        <v>112</v>
      </c>
    </row>
    <row r="25" spans="1:9" x14ac:dyDescent="0.25">
      <c r="A25" s="174" t="s">
        <v>110</v>
      </c>
      <c r="B25" s="174"/>
      <c r="C25" s="173"/>
      <c r="D25" s="173"/>
      <c r="E25" s="173"/>
      <c r="F25" s="173"/>
      <c r="G25" s="173"/>
      <c r="H25" s="173"/>
    </row>
    <row r="26" spans="1:9" x14ac:dyDescent="0.25">
      <c r="A26" s="173"/>
      <c r="B26" s="174" t="s">
        <v>45</v>
      </c>
      <c r="C26" s="174"/>
      <c r="D26" s="174"/>
      <c r="E26" s="174"/>
      <c r="F26" s="174"/>
      <c r="G26" s="174"/>
      <c r="H26" s="174"/>
    </row>
    <row r="27" spans="1:9" x14ac:dyDescent="0.25">
      <c r="A27" s="173"/>
      <c r="B27" s="174" t="s">
        <v>49</v>
      </c>
      <c r="C27" s="174"/>
      <c r="D27" s="174"/>
      <c r="E27" s="174"/>
      <c r="F27" s="174"/>
      <c r="G27" s="174"/>
      <c r="H27" s="174"/>
    </row>
    <row r="28" spans="1:9" x14ac:dyDescent="0.25">
      <c r="A28" s="173"/>
      <c r="B28" s="177" t="s">
        <v>46</v>
      </c>
      <c r="D28" s="177"/>
      <c r="E28" s="177"/>
      <c r="F28" s="177"/>
      <c r="G28" s="177"/>
      <c r="H28" s="174"/>
    </row>
    <row r="29" spans="1:9" x14ac:dyDescent="0.25">
      <c r="A29" s="173"/>
      <c r="B29" s="177" t="s">
        <v>47</v>
      </c>
      <c r="D29" s="177"/>
      <c r="E29" s="177"/>
      <c r="F29" s="177"/>
      <c r="G29" s="177"/>
      <c r="H29" s="174"/>
    </row>
    <row r="30" spans="1:9" x14ac:dyDescent="0.25">
      <c r="A30" s="173"/>
      <c r="B30" s="177" t="s">
        <v>48</v>
      </c>
      <c r="D30" s="177"/>
      <c r="E30" s="177"/>
      <c r="F30" s="177"/>
      <c r="G30" s="177"/>
      <c r="H30" s="174"/>
    </row>
    <row r="31" spans="1:9" x14ac:dyDescent="0.25">
      <c r="A31" s="173"/>
      <c r="B31" s="174" t="s">
        <v>50</v>
      </c>
      <c r="D31" s="174"/>
      <c r="E31" s="174"/>
      <c r="F31" s="174"/>
      <c r="G31" s="174"/>
      <c r="H31" s="174"/>
    </row>
    <row r="32" spans="1:9" x14ac:dyDescent="0.25">
      <c r="A32" s="173"/>
      <c r="B32" s="174" t="s">
        <v>51</v>
      </c>
      <c r="D32" s="174"/>
      <c r="E32" s="174"/>
      <c r="F32" s="174"/>
      <c r="G32" s="174"/>
      <c r="H32" s="174"/>
    </row>
    <row r="33" spans="1:8" x14ac:dyDescent="0.25">
      <c r="A33" s="173"/>
      <c r="B33" s="174" t="s">
        <v>52</v>
      </c>
      <c r="D33" s="174"/>
      <c r="E33" s="174"/>
      <c r="F33" s="174"/>
      <c r="G33" s="174"/>
      <c r="H33" s="174"/>
    </row>
    <row r="34" spans="1:8" x14ac:dyDescent="0.25">
      <c r="A34" s="173"/>
      <c r="B34" s="174" t="s">
        <v>73</v>
      </c>
      <c r="D34" s="174"/>
      <c r="E34" s="174"/>
      <c r="F34" s="174"/>
      <c r="G34" s="174"/>
      <c r="H34" s="405" t="s">
        <v>109</v>
      </c>
    </row>
    <row r="35" spans="1:8" ht="2.25" customHeight="1" x14ac:dyDescent="0.25">
      <c r="A35" s="173"/>
      <c r="B35" s="173"/>
      <c r="C35" s="173"/>
      <c r="D35" s="173"/>
      <c r="E35" s="173"/>
      <c r="F35" s="173"/>
      <c r="G35" s="173"/>
      <c r="H35" s="173"/>
    </row>
    <row r="36" spans="1:8" x14ac:dyDescent="0.25">
      <c r="A36" s="175" t="s">
        <v>53</v>
      </c>
      <c r="B36" s="173"/>
      <c r="C36" s="173"/>
      <c r="D36" s="173"/>
      <c r="E36" s="173"/>
      <c r="F36" s="173"/>
      <c r="G36" s="173"/>
      <c r="H36" s="173"/>
    </row>
    <row r="37" spans="1:8" x14ac:dyDescent="0.25">
      <c r="A37" s="173"/>
      <c r="B37" s="175" t="s">
        <v>54</v>
      </c>
      <c r="C37" s="173"/>
      <c r="D37" s="173"/>
      <c r="E37" s="406" t="s">
        <v>108</v>
      </c>
      <c r="F37" s="173"/>
      <c r="G37" s="173"/>
      <c r="H37" s="173"/>
    </row>
    <row r="38" spans="1:8" x14ac:dyDescent="0.25">
      <c r="A38" s="173"/>
      <c r="B38" s="175" t="s">
        <v>55</v>
      </c>
      <c r="C38" s="173"/>
      <c r="D38" s="173"/>
      <c r="E38" s="173"/>
      <c r="F38" s="173"/>
      <c r="G38" s="173"/>
      <c r="H38" s="173"/>
    </row>
    <row r="39" spans="1:8" x14ac:dyDescent="0.25">
      <c r="A39" s="173"/>
      <c r="B39" s="175" t="s">
        <v>56</v>
      </c>
      <c r="C39" s="173"/>
      <c r="D39" s="173"/>
      <c r="E39" s="173"/>
      <c r="F39" s="173"/>
      <c r="G39" s="173"/>
      <c r="H39" s="173"/>
    </row>
    <row r="40" spans="1:8" ht="3" customHeight="1" x14ac:dyDescent="0.25">
      <c r="A40" s="173"/>
      <c r="B40" s="173"/>
      <c r="C40" s="173"/>
      <c r="D40" s="173"/>
      <c r="E40" s="173"/>
      <c r="F40" s="173"/>
      <c r="G40" s="173"/>
      <c r="H40" s="173"/>
    </row>
    <row r="41" spans="1:8" x14ac:dyDescent="0.25">
      <c r="A41" s="176" t="s">
        <v>57</v>
      </c>
      <c r="B41" s="173"/>
      <c r="C41" s="173"/>
      <c r="D41" s="173"/>
      <c r="E41" s="173"/>
      <c r="F41" s="173"/>
      <c r="G41" s="173"/>
      <c r="H41" s="173"/>
    </row>
    <row r="42" spans="1:8" x14ac:dyDescent="0.25">
      <c r="A42" s="173"/>
      <c r="B42" s="176" t="s">
        <v>58</v>
      </c>
      <c r="C42" s="173"/>
      <c r="D42" s="173"/>
      <c r="E42" s="173"/>
      <c r="F42" s="173"/>
      <c r="G42" s="173"/>
      <c r="H42" s="173"/>
    </row>
    <row r="43" spans="1:8" x14ac:dyDescent="0.25">
      <c r="A43" s="173"/>
      <c r="B43" s="176" t="s">
        <v>55</v>
      </c>
      <c r="C43" s="173"/>
      <c r="D43" s="173"/>
      <c r="E43" s="173"/>
      <c r="F43" s="173"/>
      <c r="G43" s="173"/>
      <c r="H43" s="173"/>
    </row>
    <row r="44" spans="1:8" x14ac:dyDescent="0.25">
      <c r="A44" s="173"/>
      <c r="B44" s="176" t="s">
        <v>56</v>
      </c>
      <c r="C44" s="173"/>
      <c r="D44" s="173"/>
      <c r="E44" s="173"/>
      <c r="F44" s="173"/>
      <c r="G44" s="173"/>
      <c r="H44" s="173"/>
    </row>
    <row r="45" spans="1:8" ht="3" customHeight="1" x14ac:dyDescent="0.25">
      <c r="A45" s="173"/>
      <c r="B45" s="173"/>
      <c r="C45" s="173"/>
      <c r="D45" s="173"/>
      <c r="E45" s="173"/>
      <c r="F45" s="173"/>
      <c r="G45" s="173"/>
      <c r="H45" s="173"/>
    </row>
    <row r="46" spans="1:8" x14ac:dyDescent="0.25">
      <c r="A46" s="173" t="s">
        <v>65</v>
      </c>
      <c r="B46" s="173" t="s">
        <v>63</v>
      </c>
      <c r="C46" s="173"/>
      <c r="D46" s="173"/>
      <c r="E46" s="173"/>
      <c r="F46" s="173"/>
      <c r="G46" s="173"/>
      <c r="H46" s="173"/>
    </row>
    <row r="47" spans="1:8" x14ac:dyDescent="0.25">
      <c r="A47" s="173"/>
      <c r="B47" s="173" t="s">
        <v>72</v>
      </c>
      <c r="C47" s="173"/>
      <c r="D47" s="173"/>
      <c r="E47" s="173"/>
      <c r="F47" s="173"/>
      <c r="G47" s="173"/>
      <c r="H47" s="173"/>
    </row>
    <row r="48" spans="1:8" x14ac:dyDescent="0.25">
      <c r="A48" s="173"/>
      <c r="B48" s="173" t="s">
        <v>59</v>
      </c>
      <c r="C48" s="173"/>
      <c r="D48" s="173"/>
      <c r="E48" s="173"/>
      <c r="F48" s="173"/>
      <c r="G48" s="173"/>
      <c r="H48" s="173"/>
    </row>
    <row r="49" spans="1:8" x14ac:dyDescent="0.25">
      <c r="A49" s="173"/>
      <c r="B49" s="173" t="s">
        <v>60</v>
      </c>
      <c r="C49" s="173"/>
      <c r="D49" s="173"/>
      <c r="E49" s="173"/>
      <c r="F49" s="173"/>
      <c r="G49" s="173"/>
      <c r="H49" s="173"/>
    </row>
    <row r="50" spans="1:8" x14ac:dyDescent="0.25">
      <c r="A50" s="1"/>
      <c r="B50" s="173" t="s">
        <v>61</v>
      </c>
      <c r="C50" s="1"/>
      <c r="D50" s="1"/>
      <c r="E50" s="1"/>
      <c r="F50" s="1"/>
      <c r="G50" s="1"/>
      <c r="H50" s="1"/>
    </row>
    <row r="51" spans="1:8" x14ac:dyDescent="0.25">
      <c r="A51" s="1"/>
      <c r="B51" s="173" t="s">
        <v>62</v>
      </c>
      <c r="C51" s="1"/>
      <c r="D51" s="1"/>
      <c r="E51" s="1"/>
      <c r="F51" s="1"/>
      <c r="G51" s="1"/>
      <c r="H51" s="1"/>
    </row>
    <row r="52" spans="1:8" x14ac:dyDescent="0.25">
      <c r="A52" s="1" t="s">
        <v>64</v>
      </c>
      <c r="B52" s="173" t="s">
        <v>66</v>
      </c>
      <c r="C52" s="1"/>
      <c r="D52" s="1"/>
      <c r="E52" s="1"/>
      <c r="F52" s="1"/>
      <c r="G52" s="1"/>
      <c r="H52" s="1"/>
    </row>
    <row r="53" spans="1:8" x14ac:dyDescent="0.25">
      <c r="A53" s="1"/>
      <c r="B53" s="173" t="s">
        <v>67</v>
      </c>
      <c r="C53" s="1"/>
      <c r="D53" s="1"/>
      <c r="E53" s="1"/>
      <c r="F53" s="1"/>
      <c r="G53" s="1"/>
      <c r="H53" s="1"/>
    </row>
    <row r="54" spans="1:8" ht="15.75" x14ac:dyDescent="0.25">
      <c r="A54" s="446" t="s">
        <v>113</v>
      </c>
      <c r="B54" s="447" t="s">
        <v>114</v>
      </c>
      <c r="C54" s="1"/>
      <c r="D54" s="1"/>
      <c r="E54" s="1"/>
      <c r="F54" s="1"/>
      <c r="G54" s="1"/>
      <c r="H54" s="1"/>
    </row>
  </sheetData>
  <mergeCells count="5">
    <mergeCell ref="E18:G18"/>
    <mergeCell ref="E19:G19"/>
    <mergeCell ref="E20:G20"/>
    <mergeCell ref="E21:G21"/>
    <mergeCell ref="A12:I12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&amp;L&amp;"Arial,Normal"&amp;8&amp;F&amp;A&amp;C&amp;"Arial,Normal"&amp;8&amp;P&amp;R&amp;"Arial,Normal"&amp;8&amp;D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Z279"/>
  <sheetViews>
    <sheetView showZeros="0" workbookViewId="0">
      <selection activeCell="DR32" sqref="DR32"/>
    </sheetView>
  </sheetViews>
  <sheetFormatPr baseColWidth="10" defaultRowHeight="14.25" x14ac:dyDescent="0.2"/>
  <cols>
    <col min="1" max="4" width="11.42578125" style="1"/>
    <col min="5" max="5" width="10" style="3" customWidth="1"/>
    <col min="6" max="6" width="11.140625" style="3" customWidth="1"/>
    <col min="7" max="7" width="10.5703125" style="1" customWidth="1"/>
    <col min="8" max="8" width="2.7109375" style="1" customWidth="1"/>
    <col min="9" max="12" width="11.42578125" style="1"/>
    <col min="13" max="13" width="10" style="3" customWidth="1"/>
    <col min="14" max="14" width="11.140625" style="3" customWidth="1"/>
    <col min="15" max="15" width="10.5703125" style="1" customWidth="1"/>
    <col min="16" max="16" width="2.5703125" style="1" customWidth="1"/>
    <col min="17" max="20" width="11.42578125" style="1"/>
    <col min="21" max="21" width="10" style="3" customWidth="1"/>
    <col min="22" max="22" width="11.140625" style="3" customWidth="1"/>
    <col min="23" max="23" width="10.5703125" style="1" customWidth="1"/>
    <col min="24" max="24" width="2.85546875" style="1" customWidth="1"/>
    <col min="25" max="25" width="13.7109375" style="1" bestFit="1" customWidth="1"/>
    <col min="26" max="26" width="7.140625" style="1" bestFit="1" customWidth="1"/>
    <col min="27" max="102" width="4.28515625" style="1" customWidth="1"/>
    <col min="103" max="103" width="8.85546875" style="1" bestFit="1" customWidth="1"/>
    <col min="104" max="104" width="13.140625" style="1" customWidth="1"/>
    <col min="105" max="105" width="10.42578125" style="1" customWidth="1"/>
    <col min="106" max="106" width="5.7109375" style="1" customWidth="1"/>
    <col min="107" max="107" width="24.5703125" style="200" customWidth="1"/>
    <col min="108" max="108" width="10.7109375" style="200" customWidth="1"/>
    <col min="109" max="109" width="16.85546875" style="200" customWidth="1"/>
    <col min="110" max="110" width="11.42578125" style="200" customWidth="1"/>
    <col min="111" max="111" width="11.85546875" style="1" bestFit="1" customWidth="1"/>
    <col min="112" max="112" width="5.7109375" style="1" customWidth="1"/>
    <col min="113" max="113" width="24.5703125" style="200" customWidth="1"/>
    <col min="114" max="114" width="0.140625" style="200" hidden="1" customWidth="1"/>
    <col min="115" max="115" width="18" style="200" customWidth="1"/>
    <col min="116" max="117" width="17.85546875" style="200" customWidth="1"/>
    <col min="118" max="118" width="5.7109375" style="1" customWidth="1"/>
    <col min="119" max="119" width="24.5703125" style="200" customWidth="1"/>
    <col min="120" max="120" width="11.140625" style="200" bestFit="1" customWidth="1"/>
    <col min="121" max="121" width="19.7109375" style="200" bestFit="1" customWidth="1"/>
    <col min="122" max="122" width="11" style="200" bestFit="1" customWidth="1"/>
    <col min="123" max="123" width="12.7109375" style="200" customWidth="1"/>
    <col min="124" max="124" width="5.7109375" style="1" customWidth="1"/>
    <col min="125" max="125" width="4.140625" style="1" customWidth="1"/>
    <col min="126" max="127" width="13.7109375" style="1" bestFit="1" customWidth="1"/>
    <col min="128" max="128" width="13.140625" style="1" customWidth="1"/>
    <col min="129" max="129" width="12.42578125" style="1" customWidth="1"/>
    <col min="130" max="130" width="16.7109375" style="1" customWidth="1"/>
    <col min="131" max="131" width="5.7109375" style="1" customWidth="1"/>
    <col min="132" max="16384" width="11.42578125" style="1"/>
  </cols>
  <sheetData>
    <row r="1" spans="1:130" ht="24.75" customHeight="1" thickTop="1" x14ac:dyDescent="0.3">
      <c r="A1" s="418" t="s">
        <v>23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  <c r="Q1" s="419"/>
      <c r="R1" s="419"/>
      <c r="S1" s="419"/>
      <c r="T1" s="419"/>
      <c r="U1" s="419"/>
      <c r="V1" s="419"/>
      <c r="W1" s="420"/>
      <c r="Y1" s="428" t="s">
        <v>24</v>
      </c>
      <c r="Z1" s="429"/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429"/>
      <c r="AO1" s="429"/>
      <c r="AP1" s="429"/>
      <c r="AQ1" s="429"/>
      <c r="AR1" s="429"/>
      <c r="AS1" s="429"/>
      <c r="AT1" s="429"/>
      <c r="AU1" s="429"/>
      <c r="AV1" s="429"/>
      <c r="AW1" s="429"/>
      <c r="AX1" s="429"/>
      <c r="AY1" s="429"/>
      <c r="AZ1" s="429"/>
      <c r="BA1" s="429"/>
      <c r="BB1" s="429"/>
      <c r="BC1" s="429"/>
      <c r="BD1" s="429"/>
      <c r="BE1" s="429"/>
      <c r="BF1" s="429"/>
      <c r="BG1" s="429"/>
      <c r="BH1" s="429"/>
      <c r="BI1" s="429"/>
      <c r="BJ1" s="429"/>
      <c r="BK1" s="429"/>
      <c r="BL1" s="429"/>
      <c r="BM1" s="429"/>
      <c r="BN1" s="429"/>
      <c r="BO1" s="429"/>
      <c r="BP1" s="429"/>
      <c r="BQ1" s="429"/>
      <c r="BR1" s="429"/>
      <c r="BS1" s="429"/>
      <c r="BT1" s="429"/>
      <c r="BU1" s="429"/>
      <c r="BV1" s="429"/>
      <c r="BW1" s="429"/>
      <c r="BX1" s="429"/>
      <c r="BY1" s="429"/>
      <c r="BZ1" s="429"/>
      <c r="CA1" s="429"/>
      <c r="CB1" s="429"/>
      <c r="CC1" s="429"/>
      <c r="CD1" s="429"/>
      <c r="CE1" s="429"/>
      <c r="CF1" s="429"/>
      <c r="CG1" s="429"/>
      <c r="CH1" s="429"/>
      <c r="CI1" s="429"/>
      <c r="CJ1" s="429"/>
      <c r="CK1" s="429"/>
      <c r="CL1" s="429"/>
      <c r="CM1" s="429"/>
      <c r="CN1" s="429"/>
      <c r="CO1" s="429"/>
      <c r="CP1" s="429"/>
      <c r="CQ1" s="429"/>
      <c r="CR1" s="429"/>
      <c r="CS1" s="429"/>
      <c r="CT1" s="429"/>
      <c r="CU1" s="429"/>
      <c r="CV1" s="429"/>
      <c r="CW1" s="429"/>
      <c r="CX1" s="429"/>
      <c r="CY1" s="429"/>
      <c r="CZ1" s="430"/>
      <c r="DA1" s="290"/>
      <c r="DB1" s="290"/>
      <c r="DC1" s="414" t="s">
        <v>35</v>
      </c>
      <c r="DD1" s="414"/>
      <c r="DE1" s="414"/>
      <c r="DF1" s="414"/>
      <c r="DG1" s="414"/>
      <c r="DH1" s="205"/>
      <c r="DI1" s="414" t="s">
        <v>35</v>
      </c>
      <c r="DJ1" s="414"/>
      <c r="DK1" s="414"/>
      <c r="DL1" s="414"/>
      <c r="DM1" s="414"/>
      <c r="DN1" s="290"/>
      <c r="DO1" s="414" t="s">
        <v>35</v>
      </c>
      <c r="DP1" s="414"/>
      <c r="DQ1" s="414"/>
      <c r="DR1" s="414"/>
      <c r="DS1" s="414"/>
      <c r="DV1" s="414" t="s">
        <v>35</v>
      </c>
      <c r="DW1" s="414"/>
      <c r="DX1" s="414"/>
      <c r="DY1" s="414"/>
      <c r="DZ1" s="414"/>
    </row>
    <row r="2" spans="1:130" ht="21.75" customHeight="1" thickBot="1" x14ac:dyDescent="0.25">
      <c r="A2" s="424" t="s">
        <v>16</v>
      </c>
      <c r="B2" s="425"/>
      <c r="C2" s="425"/>
      <c r="D2" s="425"/>
      <c r="E2" s="425"/>
      <c r="F2" s="423" t="s">
        <v>22</v>
      </c>
      <c r="G2" s="423"/>
      <c r="H2" s="42"/>
      <c r="I2" s="425" t="s">
        <v>17</v>
      </c>
      <c r="J2" s="425"/>
      <c r="K2" s="425"/>
      <c r="L2" s="425"/>
      <c r="M2" s="425"/>
      <c r="N2" s="426" t="str">
        <f>F2</f>
        <v>Octobre 2016</v>
      </c>
      <c r="O2" s="427"/>
      <c r="P2" s="42"/>
      <c r="Q2" s="425" t="s">
        <v>18</v>
      </c>
      <c r="R2" s="425"/>
      <c r="S2" s="425"/>
      <c r="T2" s="425"/>
      <c r="U2" s="425"/>
      <c r="V2" s="426" t="str">
        <f>F2</f>
        <v>Octobre 2016</v>
      </c>
      <c r="W2" s="432"/>
      <c r="Z2" s="326"/>
      <c r="AA2" s="327"/>
      <c r="AB2" s="327"/>
      <c r="AC2" s="327"/>
      <c r="AD2" s="327"/>
      <c r="AE2" s="327"/>
      <c r="AF2" s="327"/>
      <c r="AG2" s="327"/>
      <c r="AH2" s="327"/>
      <c r="AI2" s="327"/>
      <c r="AJ2" s="327"/>
      <c r="AK2" s="327"/>
      <c r="AL2" s="327"/>
      <c r="AM2" s="327"/>
      <c r="AN2" s="327"/>
      <c r="AO2" s="327"/>
      <c r="AP2" s="327"/>
      <c r="AQ2" s="327"/>
      <c r="AR2" s="327"/>
      <c r="AS2" s="327"/>
      <c r="AT2" s="327"/>
      <c r="AU2" s="327"/>
      <c r="AV2" s="327"/>
      <c r="AW2" s="327"/>
      <c r="AX2" s="327"/>
      <c r="AY2" s="327"/>
      <c r="AZ2" s="327"/>
      <c r="BA2" s="327"/>
      <c r="BB2" s="327"/>
      <c r="BC2" s="327"/>
      <c r="BD2" s="327"/>
      <c r="BE2" s="327"/>
      <c r="BF2" s="327"/>
      <c r="BG2" s="327"/>
      <c r="BH2" s="327"/>
      <c r="BI2" s="445" t="str">
        <f>F2</f>
        <v>Octobre 2016</v>
      </c>
      <c r="BJ2" s="445"/>
      <c r="BK2" s="445"/>
      <c r="BL2" s="445"/>
      <c r="BM2" s="445"/>
      <c r="BN2" s="327"/>
      <c r="BO2" s="327"/>
      <c r="BP2" s="327"/>
      <c r="BQ2" s="327"/>
      <c r="BR2" s="327"/>
      <c r="BS2" s="327"/>
      <c r="BT2" s="327"/>
      <c r="BU2" s="327"/>
      <c r="BV2" s="327"/>
      <c r="BW2" s="327"/>
      <c r="BX2" s="327"/>
      <c r="BY2" s="327"/>
      <c r="BZ2" s="327"/>
      <c r="CA2" s="327"/>
      <c r="CB2" s="327"/>
      <c r="CC2" s="327"/>
      <c r="CD2" s="327"/>
      <c r="CE2" s="327"/>
      <c r="CF2" s="327"/>
      <c r="CG2" s="327"/>
      <c r="CH2" s="327"/>
      <c r="CI2" s="327"/>
      <c r="CJ2" s="327"/>
      <c r="CK2" s="327"/>
      <c r="CL2" s="327"/>
      <c r="CM2" s="327"/>
      <c r="CN2" s="327"/>
      <c r="CO2" s="327"/>
      <c r="CP2" s="327"/>
      <c r="CQ2" s="327"/>
      <c r="CR2" s="327"/>
      <c r="CS2" s="327"/>
      <c r="CT2" s="327"/>
      <c r="CU2" s="327"/>
      <c r="CV2" s="327"/>
      <c r="CW2" s="327"/>
      <c r="CX2" s="327"/>
      <c r="CY2" s="327"/>
      <c r="CZ2" s="328"/>
      <c r="DA2" s="124"/>
      <c r="DB2" s="124"/>
      <c r="DC2" s="250" t="s">
        <v>92</v>
      </c>
      <c r="DD2" s="435" t="str">
        <f>F2</f>
        <v>Octobre 2016</v>
      </c>
      <c r="DE2" s="435"/>
      <c r="DF2" s="435"/>
      <c r="DG2" s="249"/>
      <c r="DI2" s="250" t="s">
        <v>92</v>
      </c>
      <c r="DJ2" s="289"/>
      <c r="DK2" s="437" t="str">
        <f>F2</f>
        <v>Octobre 2016</v>
      </c>
      <c r="DL2" s="437"/>
      <c r="DM2" s="249"/>
      <c r="DN2" s="124"/>
      <c r="DO2" s="250" t="s">
        <v>92</v>
      </c>
      <c r="DP2" s="435" t="str">
        <f>F2</f>
        <v>Octobre 2016</v>
      </c>
      <c r="DQ2" s="435"/>
      <c r="DR2" s="202"/>
      <c r="DS2" s="202"/>
      <c r="DV2" s="438" t="s">
        <v>92</v>
      </c>
      <c r="DW2" s="438"/>
      <c r="DX2" s="439" t="str">
        <f>F2</f>
        <v>Octobre 2016</v>
      </c>
      <c r="DY2" s="440"/>
    </row>
    <row r="3" spans="1:130" ht="15.75" x14ac:dyDescent="0.25">
      <c r="A3" s="43"/>
      <c r="B3" s="421" t="s">
        <v>13</v>
      </c>
      <c r="C3" s="422"/>
      <c r="D3" s="421" t="s">
        <v>14</v>
      </c>
      <c r="E3" s="422"/>
      <c r="F3" s="421" t="s">
        <v>15</v>
      </c>
      <c r="G3" s="422"/>
      <c r="H3" s="42"/>
      <c r="I3" s="42"/>
      <c r="J3" s="421" t="s">
        <v>13</v>
      </c>
      <c r="K3" s="422"/>
      <c r="L3" s="421" t="s">
        <v>14</v>
      </c>
      <c r="M3" s="422"/>
      <c r="N3" s="421" t="s">
        <v>15</v>
      </c>
      <c r="O3" s="422"/>
      <c r="P3" s="42"/>
      <c r="Q3" s="42"/>
      <c r="R3" s="421" t="s">
        <v>13</v>
      </c>
      <c r="S3" s="422"/>
      <c r="T3" s="421" t="s">
        <v>14</v>
      </c>
      <c r="U3" s="422"/>
      <c r="V3" s="421" t="s">
        <v>15</v>
      </c>
      <c r="W3" s="431"/>
      <c r="Y3" s="55" t="s">
        <v>4</v>
      </c>
      <c r="Z3" s="12" t="s">
        <v>8</v>
      </c>
      <c r="AA3" s="13">
        <v>45</v>
      </c>
      <c r="AB3" s="13">
        <v>46</v>
      </c>
      <c r="AC3" s="13">
        <v>47</v>
      </c>
      <c r="AD3" s="13">
        <v>48</v>
      </c>
      <c r="AE3" s="13">
        <v>49</v>
      </c>
      <c r="AF3" s="13">
        <v>50</v>
      </c>
      <c r="AG3" s="13">
        <v>51</v>
      </c>
      <c r="AH3" s="13">
        <v>52</v>
      </c>
      <c r="AI3" s="13">
        <v>53</v>
      </c>
      <c r="AJ3" s="13">
        <v>54</v>
      </c>
      <c r="AK3" s="13">
        <v>55</v>
      </c>
      <c r="AL3" s="13">
        <v>56</v>
      </c>
      <c r="AM3" s="13">
        <v>57</v>
      </c>
      <c r="AN3" s="13">
        <v>58</v>
      </c>
      <c r="AO3" s="13">
        <v>59</v>
      </c>
      <c r="AP3" s="13">
        <v>60</v>
      </c>
      <c r="AQ3" s="13">
        <v>61</v>
      </c>
      <c r="AR3" s="13">
        <v>62</v>
      </c>
      <c r="AS3" s="13">
        <v>63</v>
      </c>
      <c r="AT3" s="13">
        <v>64</v>
      </c>
      <c r="AU3" s="13">
        <v>65</v>
      </c>
      <c r="AV3" s="13">
        <v>66</v>
      </c>
      <c r="AW3" s="13">
        <v>67</v>
      </c>
      <c r="AX3" s="13">
        <v>68</v>
      </c>
      <c r="AY3" s="13">
        <v>69</v>
      </c>
      <c r="AZ3" s="13">
        <v>70</v>
      </c>
      <c r="BA3" s="13">
        <v>71</v>
      </c>
      <c r="BB3" s="13">
        <v>72</v>
      </c>
      <c r="BC3" s="13">
        <v>73</v>
      </c>
      <c r="BD3" s="13">
        <v>74</v>
      </c>
      <c r="BE3" s="13">
        <v>75</v>
      </c>
      <c r="BF3" s="13">
        <v>76</v>
      </c>
      <c r="BG3" s="13">
        <v>77</v>
      </c>
      <c r="BH3" s="13">
        <v>78</v>
      </c>
      <c r="BI3" s="13">
        <v>79</v>
      </c>
      <c r="BJ3" s="13">
        <v>80</v>
      </c>
      <c r="BK3" s="13">
        <v>81</v>
      </c>
      <c r="BL3" s="13">
        <v>82</v>
      </c>
      <c r="BM3" s="13">
        <v>83</v>
      </c>
      <c r="BN3" s="13">
        <v>84</v>
      </c>
      <c r="BO3" s="13">
        <v>85</v>
      </c>
      <c r="BP3" s="13">
        <v>86</v>
      </c>
      <c r="BQ3" s="13">
        <v>87</v>
      </c>
      <c r="BR3" s="13">
        <v>88</v>
      </c>
      <c r="BS3" s="13">
        <v>89</v>
      </c>
      <c r="BT3" s="13">
        <v>90</v>
      </c>
      <c r="BU3" s="13">
        <v>91</v>
      </c>
      <c r="BV3" s="13">
        <v>92</v>
      </c>
      <c r="BW3" s="13">
        <v>93</v>
      </c>
      <c r="BX3" s="13">
        <v>94</v>
      </c>
      <c r="BY3" s="13">
        <v>95</v>
      </c>
      <c r="BZ3" s="13">
        <v>96</v>
      </c>
      <c r="CA3" s="13">
        <v>97</v>
      </c>
      <c r="CB3" s="13">
        <v>98</v>
      </c>
      <c r="CC3" s="13">
        <v>99</v>
      </c>
      <c r="CD3" s="13">
        <v>100</v>
      </c>
      <c r="CE3" s="13">
        <v>101</v>
      </c>
      <c r="CF3" s="13">
        <v>102</v>
      </c>
      <c r="CG3" s="13">
        <v>103</v>
      </c>
      <c r="CH3" s="13">
        <v>104</v>
      </c>
      <c r="CI3" s="13">
        <v>105</v>
      </c>
      <c r="CJ3" s="13">
        <v>106</v>
      </c>
      <c r="CK3" s="13">
        <v>107</v>
      </c>
      <c r="CL3" s="13">
        <v>108</v>
      </c>
      <c r="CM3" s="13">
        <v>109</v>
      </c>
      <c r="CN3" s="13">
        <v>110</v>
      </c>
      <c r="CO3" s="13">
        <v>111</v>
      </c>
      <c r="CP3" s="13">
        <v>112</v>
      </c>
      <c r="CQ3" s="13">
        <v>113</v>
      </c>
      <c r="CR3" s="13">
        <v>114</v>
      </c>
      <c r="CS3" s="13">
        <v>115</v>
      </c>
      <c r="CT3" s="13">
        <v>116</v>
      </c>
      <c r="CU3" s="13">
        <v>117</v>
      </c>
      <c r="CV3" s="13">
        <v>118</v>
      </c>
      <c r="CW3" s="13">
        <v>119</v>
      </c>
      <c r="CX3" s="14">
        <v>120</v>
      </c>
      <c r="CY3" s="15" t="s">
        <v>9</v>
      </c>
      <c r="CZ3" s="56" t="s">
        <v>5</v>
      </c>
      <c r="DA3" s="186"/>
      <c r="DB3" s="187"/>
      <c r="DC3" s="411" t="s">
        <v>93</v>
      </c>
      <c r="DD3" s="411"/>
      <c r="DE3" s="411"/>
      <c r="DF3" s="411"/>
      <c r="DG3" s="411"/>
      <c r="DH3" s="203"/>
      <c r="DI3" s="411" t="s">
        <v>97</v>
      </c>
      <c r="DJ3" s="411"/>
      <c r="DK3" s="411"/>
      <c r="DL3" s="411"/>
      <c r="DM3" s="411"/>
      <c r="DN3" s="187"/>
      <c r="DO3" s="411" t="s">
        <v>102</v>
      </c>
      <c r="DP3" s="411"/>
      <c r="DQ3" s="411"/>
      <c r="DR3" s="411"/>
      <c r="DS3" s="411"/>
      <c r="DV3" s="441" t="s">
        <v>103</v>
      </c>
      <c r="DW3" s="441"/>
      <c r="DX3" s="441"/>
      <c r="DY3" s="441"/>
      <c r="DZ3" s="441"/>
    </row>
    <row r="4" spans="1:130" ht="16.5" thickBot="1" x14ac:dyDescent="0.3">
      <c r="A4" s="44" t="s">
        <v>6</v>
      </c>
      <c r="B4" s="4" t="s">
        <v>0</v>
      </c>
      <c r="C4" s="4" t="s">
        <v>1</v>
      </c>
      <c r="D4" s="4" t="s">
        <v>0</v>
      </c>
      <c r="E4" s="4" t="s">
        <v>1</v>
      </c>
      <c r="F4" s="4" t="s">
        <v>0</v>
      </c>
      <c r="G4" s="4" t="s">
        <v>1</v>
      </c>
      <c r="H4" s="42"/>
      <c r="I4" s="4" t="s">
        <v>6</v>
      </c>
      <c r="J4" s="4" t="s">
        <v>0</v>
      </c>
      <c r="K4" s="4" t="s">
        <v>1</v>
      </c>
      <c r="L4" s="4" t="s">
        <v>0</v>
      </c>
      <c r="M4" s="4" t="s">
        <v>1</v>
      </c>
      <c r="N4" s="4" t="s">
        <v>0</v>
      </c>
      <c r="O4" s="4" t="s">
        <v>1</v>
      </c>
      <c r="P4" s="42"/>
      <c r="Q4" s="4" t="s">
        <v>6</v>
      </c>
      <c r="R4" s="4" t="s">
        <v>0</v>
      </c>
      <c r="S4" s="4" t="s">
        <v>1</v>
      </c>
      <c r="T4" s="4" t="s">
        <v>0</v>
      </c>
      <c r="U4" s="4" t="s">
        <v>1</v>
      </c>
      <c r="V4" s="4" t="s">
        <v>0</v>
      </c>
      <c r="W4" s="45" t="s">
        <v>1</v>
      </c>
      <c r="Y4" s="57" t="s">
        <v>11</v>
      </c>
      <c r="Z4" s="16">
        <f>SUMIF($B$6:$B$251,"&lt;"&amp;45,$C$6:$C$251)</f>
        <v>1</v>
      </c>
      <c r="AA4" s="16">
        <f t="shared" ref="AA4:BF4" si="0">SUMIF($B$6:$B$251,AA$3,$C$6:$C$251)</f>
        <v>0</v>
      </c>
      <c r="AB4" s="16">
        <f t="shared" si="0"/>
        <v>0</v>
      </c>
      <c r="AC4" s="16">
        <f t="shared" si="0"/>
        <v>0</v>
      </c>
      <c r="AD4" s="16">
        <f t="shared" si="0"/>
        <v>0</v>
      </c>
      <c r="AE4" s="16">
        <f t="shared" si="0"/>
        <v>0</v>
      </c>
      <c r="AF4" s="16">
        <f t="shared" si="0"/>
        <v>0</v>
      </c>
      <c r="AG4" s="16">
        <f t="shared" si="0"/>
        <v>0</v>
      </c>
      <c r="AH4" s="16">
        <f t="shared" si="0"/>
        <v>0</v>
      </c>
      <c r="AI4" s="16">
        <f t="shared" si="0"/>
        <v>0</v>
      </c>
      <c r="AJ4" s="16">
        <f t="shared" si="0"/>
        <v>0</v>
      </c>
      <c r="AK4" s="16">
        <f t="shared" si="0"/>
        <v>0</v>
      </c>
      <c r="AL4" s="16">
        <f t="shared" si="0"/>
        <v>0</v>
      </c>
      <c r="AM4" s="16">
        <f t="shared" si="0"/>
        <v>0</v>
      </c>
      <c r="AN4" s="16">
        <f t="shared" si="0"/>
        <v>0</v>
      </c>
      <c r="AO4" s="16">
        <f t="shared" si="0"/>
        <v>0</v>
      </c>
      <c r="AP4" s="16">
        <f t="shared" si="0"/>
        <v>2</v>
      </c>
      <c r="AQ4" s="16">
        <f t="shared" si="0"/>
        <v>0</v>
      </c>
      <c r="AR4" s="16">
        <f t="shared" si="0"/>
        <v>0</v>
      </c>
      <c r="AS4" s="16">
        <f t="shared" si="0"/>
        <v>0</v>
      </c>
      <c r="AT4" s="16">
        <f t="shared" si="0"/>
        <v>0</v>
      </c>
      <c r="AU4" s="16">
        <f t="shared" si="0"/>
        <v>0</v>
      </c>
      <c r="AV4" s="16">
        <f t="shared" si="0"/>
        <v>0</v>
      </c>
      <c r="AW4" s="16">
        <f t="shared" si="0"/>
        <v>0</v>
      </c>
      <c r="AX4" s="16">
        <f t="shared" si="0"/>
        <v>0</v>
      </c>
      <c r="AY4" s="16">
        <f t="shared" si="0"/>
        <v>0</v>
      </c>
      <c r="AZ4" s="16">
        <f t="shared" si="0"/>
        <v>0</v>
      </c>
      <c r="BA4" s="16">
        <f t="shared" si="0"/>
        <v>0</v>
      </c>
      <c r="BB4" s="16">
        <f t="shared" si="0"/>
        <v>0</v>
      </c>
      <c r="BC4" s="16">
        <f t="shared" si="0"/>
        <v>0</v>
      </c>
      <c r="BD4" s="16">
        <f t="shared" si="0"/>
        <v>0</v>
      </c>
      <c r="BE4" s="16">
        <f t="shared" si="0"/>
        <v>0</v>
      </c>
      <c r="BF4" s="16">
        <f t="shared" si="0"/>
        <v>0</v>
      </c>
      <c r="BG4" s="16">
        <f t="shared" ref="BG4:CL4" si="1">SUMIF($B$6:$B$251,BG$3,$C$6:$C$251)</f>
        <v>0</v>
      </c>
      <c r="BH4" s="16">
        <f t="shared" si="1"/>
        <v>0</v>
      </c>
      <c r="BI4" s="16">
        <f t="shared" si="1"/>
        <v>0</v>
      </c>
      <c r="BJ4" s="16">
        <f t="shared" si="1"/>
        <v>0</v>
      </c>
      <c r="BK4" s="16">
        <f t="shared" si="1"/>
        <v>0</v>
      </c>
      <c r="BL4" s="16">
        <f t="shared" si="1"/>
        <v>0</v>
      </c>
      <c r="BM4" s="16">
        <f t="shared" si="1"/>
        <v>0</v>
      </c>
      <c r="BN4" s="16">
        <f t="shared" si="1"/>
        <v>0</v>
      </c>
      <c r="BO4" s="16">
        <f t="shared" si="1"/>
        <v>0</v>
      </c>
      <c r="BP4" s="16">
        <f t="shared" si="1"/>
        <v>0</v>
      </c>
      <c r="BQ4" s="16">
        <f t="shared" si="1"/>
        <v>0</v>
      </c>
      <c r="BR4" s="16">
        <f t="shared" si="1"/>
        <v>0</v>
      </c>
      <c r="BS4" s="16">
        <f t="shared" si="1"/>
        <v>0</v>
      </c>
      <c r="BT4" s="16">
        <f t="shared" si="1"/>
        <v>0</v>
      </c>
      <c r="BU4" s="16">
        <f t="shared" si="1"/>
        <v>0</v>
      </c>
      <c r="BV4" s="16">
        <f t="shared" si="1"/>
        <v>0</v>
      </c>
      <c r="BW4" s="16">
        <f t="shared" si="1"/>
        <v>0</v>
      </c>
      <c r="BX4" s="16">
        <f t="shared" si="1"/>
        <v>0</v>
      </c>
      <c r="BY4" s="16">
        <f t="shared" si="1"/>
        <v>0</v>
      </c>
      <c r="BZ4" s="16">
        <f t="shared" si="1"/>
        <v>0</v>
      </c>
      <c r="CA4" s="16">
        <f t="shared" si="1"/>
        <v>0</v>
      </c>
      <c r="CB4" s="16">
        <f t="shared" si="1"/>
        <v>0</v>
      </c>
      <c r="CC4" s="16">
        <f t="shared" si="1"/>
        <v>0</v>
      </c>
      <c r="CD4" s="16">
        <f t="shared" si="1"/>
        <v>0</v>
      </c>
      <c r="CE4" s="16">
        <f t="shared" si="1"/>
        <v>0</v>
      </c>
      <c r="CF4" s="16">
        <f t="shared" si="1"/>
        <v>0</v>
      </c>
      <c r="CG4" s="16">
        <f t="shared" si="1"/>
        <v>0</v>
      </c>
      <c r="CH4" s="16">
        <f t="shared" si="1"/>
        <v>0</v>
      </c>
      <c r="CI4" s="16">
        <f t="shared" si="1"/>
        <v>0</v>
      </c>
      <c r="CJ4" s="16">
        <f t="shared" si="1"/>
        <v>0</v>
      </c>
      <c r="CK4" s="16">
        <f t="shared" si="1"/>
        <v>0</v>
      </c>
      <c r="CL4" s="16">
        <f t="shared" si="1"/>
        <v>0</v>
      </c>
      <c r="CM4" s="16">
        <f t="shared" ref="CM4:CX4" si="2">SUMIF($B$6:$B$251,CM$3,$C$6:$C$251)</f>
        <v>0</v>
      </c>
      <c r="CN4" s="16">
        <f t="shared" si="2"/>
        <v>0</v>
      </c>
      <c r="CO4" s="16">
        <f t="shared" si="2"/>
        <v>0</v>
      </c>
      <c r="CP4" s="16">
        <f t="shared" si="2"/>
        <v>0</v>
      </c>
      <c r="CQ4" s="16">
        <f t="shared" si="2"/>
        <v>0</v>
      </c>
      <c r="CR4" s="16">
        <f t="shared" si="2"/>
        <v>0</v>
      </c>
      <c r="CS4" s="16">
        <f t="shared" si="2"/>
        <v>0</v>
      </c>
      <c r="CT4" s="16">
        <f t="shared" si="2"/>
        <v>0</v>
      </c>
      <c r="CU4" s="16">
        <f t="shared" si="2"/>
        <v>0</v>
      </c>
      <c r="CV4" s="16">
        <f t="shared" si="2"/>
        <v>0</v>
      </c>
      <c r="CW4" s="16">
        <f t="shared" si="2"/>
        <v>0</v>
      </c>
      <c r="CX4" s="16">
        <f t="shared" si="2"/>
        <v>0</v>
      </c>
      <c r="CY4" s="72">
        <f>SUMIF($B$6:$B$251,"&gt;"&amp;120,$C$6:$C$251)</f>
        <v>0</v>
      </c>
      <c r="CZ4" s="99">
        <f>SUM(AA4:CX4)</f>
        <v>2</v>
      </c>
      <c r="DA4" s="186"/>
      <c r="DB4" s="187"/>
      <c r="DC4" s="433" t="s">
        <v>21</v>
      </c>
      <c r="DD4" s="433"/>
      <c r="DE4" s="433"/>
      <c r="DF4" s="433"/>
      <c r="DG4" s="433"/>
      <c r="DH4" s="187"/>
      <c r="DI4" s="436" t="s">
        <v>4</v>
      </c>
      <c r="DJ4" s="436"/>
      <c r="DK4" s="436"/>
      <c r="DL4" s="436"/>
      <c r="DM4" s="436"/>
      <c r="DN4" s="187"/>
      <c r="DO4" s="412"/>
      <c r="DP4" s="412"/>
      <c r="DQ4" s="412"/>
      <c r="DR4" s="412"/>
      <c r="DS4" s="412"/>
    </row>
    <row r="5" spans="1:130" ht="15.75" thickBot="1" x14ac:dyDescent="0.3">
      <c r="A5" s="46" t="s">
        <v>7</v>
      </c>
      <c r="B5" s="6" t="s">
        <v>2</v>
      </c>
      <c r="C5" s="6"/>
      <c r="D5" s="6" t="s">
        <v>2</v>
      </c>
      <c r="E5" s="6"/>
      <c r="F5" s="6" t="s">
        <v>2</v>
      </c>
      <c r="G5" s="6"/>
      <c r="H5" s="42"/>
      <c r="I5" s="5" t="s">
        <v>7</v>
      </c>
      <c r="J5" s="6" t="s">
        <v>2</v>
      </c>
      <c r="K5" s="6"/>
      <c r="L5" s="6" t="s">
        <v>2</v>
      </c>
      <c r="M5" s="6"/>
      <c r="N5" s="6" t="s">
        <v>2</v>
      </c>
      <c r="O5" s="6"/>
      <c r="P5" s="42"/>
      <c r="Q5" s="5" t="s">
        <v>7</v>
      </c>
      <c r="R5" s="6" t="s">
        <v>2</v>
      </c>
      <c r="S5" s="6"/>
      <c r="T5" s="6" t="s">
        <v>2</v>
      </c>
      <c r="U5" s="6"/>
      <c r="V5" s="6" t="s">
        <v>2</v>
      </c>
      <c r="W5" s="47"/>
      <c r="Y5" s="57" t="s">
        <v>12</v>
      </c>
      <c r="Z5" s="16">
        <f>SUMIF($D$6:$D$251,"&lt;"&amp;45,$E$6:$E$251)</f>
        <v>0</v>
      </c>
      <c r="AA5" s="16">
        <f t="shared" ref="AA5:BF5" si="3">SUMIF($D$6:$D$251,AA$3,$E$6:$E$251)</f>
        <v>0</v>
      </c>
      <c r="AB5" s="16">
        <f t="shared" si="3"/>
        <v>0</v>
      </c>
      <c r="AC5" s="16">
        <f t="shared" si="3"/>
        <v>0</v>
      </c>
      <c r="AD5" s="16">
        <f t="shared" si="3"/>
        <v>0</v>
      </c>
      <c r="AE5" s="16">
        <f t="shared" si="3"/>
        <v>0</v>
      </c>
      <c r="AF5" s="16">
        <f t="shared" si="3"/>
        <v>0</v>
      </c>
      <c r="AG5" s="16">
        <f t="shared" si="3"/>
        <v>0</v>
      </c>
      <c r="AH5" s="16">
        <f t="shared" si="3"/>
        <v>1</v>
      </c>
      <c r="AI5" s="16">
        <f t="shared" si="3"/>
        <v>0</v>
      </c>
      <c r="AJ5" s="16">
        <f t="shared" si="3"/>
        <v>3</v>
      </c>
      <c r="AK5" s="16">
        <f t="shared" si="3"/>
        <v>0</v>
      </c>
      <c r="AL5" s="16">
        <f t="shared" si="3"/>
        <v>0</v>
      </c>
      <c r="AM5" s="16">
        <f t="shared" si="3"/>
        <v>0</v>
      </c>
      <c r="AN5" s="16">
        <f t="shared" si="3"/>
        <v>0</v>
      </c>
      <c r="AO5" s="16">
        <f t="shared" si="3"/>
        <v>0</v>
      </c>
      <c r="AP5" s="16">
        <f t="shared" si="3"/>
        <v>0</v>
      </c>
      <c r="AQ5" s="16">
        <f t="shared" si="3"/>
        <v>0</v>
      </c>
      <c r="AR5" s="16">
        <f t="shared" si="3"/>
        <v>0</v>
      </c>
      <c r="AS5" s="16">
        <f t="shared" si="3"/>
        <v>0</v>
      </c>
      <c r="AT5" s="16">
        <f t="shared" si="3"/>
        <v>0</v>
      </c>
      <c r="AU5" s="16">
        <f t="shared" si="3"/>
        <v>0</v>
      </c>
      <c r="AV5" s="16">
        <f t="shared" si="3"/>
        <v>0</v>
      </c>
      <c r="AW5" s="16">
        <f t="shared" si="3"/>
        <v>0</v>
      </c>
      <c r="AX5" s="16">
        <f t="shared" si="3"/>
        <v>0</v>
      </c>
      <c r="AY5" s="16">
        <f t="shared" si="3"/>
        <v>0</v>
      </c>
      <c r="AZ5" s="16">
        <f t="shared" si="3"/>
        <v>0</v>
      </c>
      <c r="BA5" s="16">
        <f t="shared" si="3"/>
        <v>0</v>
      </c>
      <c r="BB5" s="16">
        <f t="shared" si="3"/>
        <v>0</v>
      </c>
      <c r="BC5" s="16">
        <f t="shared" si="3"/>
        <v>0</v>
      </c>
      <c r="BD5" s="16">
        <f t="shared" si="3"/>
        <v>0</v>
      </c>
      <c r="BE5" s="16">
        <f t="shared" si="3"/>
        <v>0</v>
      </c>
      <c r="BF5" s="16">
        <f t="shared" si="3"/>
        <v>0</v>
      </c>
      <c r="BG5" s="16">
        <f t="shared" ref="BG5:CL5" si="4">SUMIF($D$6:$D$251,BG$3,$E$6:$E$251)</f>
        <v>0</v>
      </c>
      <c r="BH5" s="16">
        <f t="shared" si="4"/>
        <v>0</v>
      </c>
      <c r="BI5" s="16">
        <f t="shared" si="4"/>
        <v>0</v>
      </c>
      <c r="BJ5" s="16">
        <f t="shared" si="4"/>
        <v>0</v>
      </c>
      <c r="BK5" s="16">
        <f t="shared" si="4"/>
        <v>0</v>
      </c>
      <c r="BL5" s="16">
        <f t="shared" si="4"/>
        <v>0</v>
      </c>
      <c r="BM5" s="16">
        <f t="shared" si="4"/>
        <v>0</v>
      </c>
      <c r="BN5" s="16">
        <f t="shared" si="4"/>
        <v>0</v>
      </c>
      <c r="BO5" s="16">
        <f t="shared" si="4"/>
        <v>0</v>
      </c>
      <c r="BP5" s="16">
        <f t="shared" si="4"/>
        <v>0</v>
      </c>
      <c r="BQ5" s="16">
        <f t="shared" si="4"/>
        <v>0</v>
      </c>
      <c r="BR5" s="16">
        <f t="shared" si="4"/>
        <v>0</v>
      </c>
      <c r="BS5" s="16">
        <f t="shared" si="4"/>
        <v>0</v>
      </c>
      <c r="BT5" s="16">
        <f t="shared" si="4"/>
        <v>0</v>
      </c>
      <c r="BU5" s="16">
        <f t="shared" si="4"/>
        <v>0</v>
      </c>
      <c r="BV5" s="16">
        <f t="shared" si="4"/>
        <v>0</v>
      </c>
      <c r="BW5" s="16">
        <f t="shared" si="4"/>
        <v>0</v>
      </c>
      <c r="BX5" s="16">
        <f t="shared" si="4"/>
        <v>0</v>
      </c>
      <c r="BY5" s="16">
        <f t="shared" si="4"/>
        <v>0</v>
      </c>
      <c r="BZ5" s="16">
        <f t="shared" si="4"/>
        <v>0</v>
      </c>
      <c r="CA5" s="16">
        <f t="shared" si="4"/>
        <v>0</v>
      </c>
      <c r="CB5" s="16">
        <f t="shared" si="4"/>
        <v>0</v>
      </c>
      <c r="CC5" s="16">
        <f t="shared" si="4"/>
        <v>0</v>
      </c>
      <c r="CD5" s="16">
        <f t="shared" si="4"/>
        <v>0</v>
      </c>
      <c r="CE5" s="16">
        <f t="shared" si="4"/>
        <v>0</v>
      </c>
      <c r="CF5" s="16">
        <f t="shared" si="4"/>
        <v>0</v>
      </c>
      <c r="CG5" s="16">
        <f t="shared" si="4"/>
        <v>0</v>
      </c>
      <c r="CH5" s="16">
        <f t="shared" si="4"/>
        <v>0</v>
      </c>
      <c r="CI5" s="16">
        <f t="shared" si="4"/>
        <v>0</v>
      </c>
      <c r="CJ5" s="16">
        <f t="shared" si="4"/>
        <v>0</v>
      </c>
      <c r="CK5" s="16">
        <f t="shared" si="4"/>
        <v>0</v>
      </c>
      <c r="CL5" s="16">
        <f t="shared" si="4"/>
        <v>0</v>
      </c>
      <c r="CM5" s="16">
        <f t="shared" ref="CM5:CX5" si="5">SUMIF($D$6:$D$251,CM$3,$E$6:$E$251)</f>
        <v>0</v>
      </c>
      <c r="CN5" s="16">
        <f t="shared" si="5"/>
        <v>0</v>
      </c>
      <c r="CO5" s="16">
        <f t="shared" si="5"/>
        <v>0</v>
      </c>
      <c r="CP5" s="16">
        <f t="shared" si="5"/>
        <v>0</v>
      </c>
      <c r="CQ5" s="16">
        <f t="shared" si="5"/>
        <v>0</v>
      </c>
      <c r="CR5" s="16">
        <f t="shared" si="5"/>
        <v>0</v>
      </c>
      <c r="CS5" s="16">
        <f t="shared" si="5"/>
        <v>0</v>
      </c>
      <c r="CT5" s="16">
        <f t="shared" si="5"/>
        <v>0</v>
      </c>
      <c r="CU5" s="16">
        <f t="shared" si="5"/>
        <v>0</v>
      </c>
      <c r="CV5" s="16">
        <f t="shared" si="5"/>
        <v>0</v>
      </c>
      <c r="CW5" s="16">
        <f t="shared" si="5"/>
        <v>0</v>
      </c>
      <c r="CX5" s="16">
        <f t="shared" si="5"/>
        <v>0</v>
      </c>
      <c r="CY5" s="72">
        <f>SUMIF($D$6:$D$251,"&gt;"&amp;120,$E$6:$E$251)</f>
        <v>0</v>
      </c>
      <c r="CZ5" s="99">
        <f>SUM(AA5:CX5)</f>
        <v>4</v>
      </c>
      <c r="DA5" s="186"/>
      <c r="DB5" s="187"/>
      <c r="DC5" s="193" t="s">
        <v>74</v>
      </c>
      <c r="DD5" s="194" t="s">
        <v>5</v>
      </c>
      <c r="DE5" s="206" t="s">
        <v>75</v>
      </c>
      <c r="DF5" s="222" t="s">
        <v>76</v>
      </c>
      <c r="DG5" s="246" t="s">
        <v>77</v>
      </c>
      <c r="DH5" s="187"/>
      <c r="DI5" s="209" t="s">
        <v>94</v>
      </c>
      <c r="DJ5" s="261"/>
      <c r="DK5" s="210" t="s">
        <v>82</v>
      </c>
      <c r="DL5" s="210" t="s">
        <v>83</v>
      </c>
      <c r="DM5" s="211" t="s">
        <v>95</v>
      </c>
      <c r="DN5" s="187"/>
      <c r="DO5" s="286"/>
      <c r="DP5" s="286"/>
      <c r="DQ5" s="286"/>
      <c r="DR5" s="286"/>
      <c r="DS5" s="286"/>
      <c r="DW5" s="305" t="s">
        <v>4</v>
      </c>
      <c r="DX5" s="37" t="s">
        <v>70</v>
      </c>
      <c r="DY5" s="305" t="s">
        <v>71</v>
      </c>
    </row>
    <row r="6" spans="1:130" ht="15.75" thickBot="1" x14ac:dyDescent="0.3">
      <c r="A6" s="354">
        <v>42644</v>
      </c>
      <c r="B6" s="355">
        <v>60</v>
      </c>
      <c r="C6" s="355">
        <v>2</v>
      </c>
      <c r="D6" s="355">
        <v>52</v>
      </c>
      <c r="E6" s="355">
        <v>1</v>
      </c>
      <c r="F6" s="355">
        <v>61</v>
      </c>
      <c r="G6" s="355">
        <v>1</v>
      </c>
      <c r="H6" s="42"/>
      <c r="I6" s="369"/>
      <c r="J6" s="370">
        <v>55</v>
      </c>
      <c r="K6" s="370">
        <v>3</v>
      </c>
      <c r="L6" s="370">
        <v>51</v>
      </c>
      <c r="M6" s="370">
        <v>1</v>
      </c>
      <c r="N6" s="370">
        <v>55</v>
      </c>
      <c r="O6" s="370">
        <v>4</v>
      </c>
      <c r="P6" s="42"/>
      <c r="Q6" s="384"/>
      <c r="R6" s="385">
        <v>86</v>
      </c>
      <c r="S6" s="385">
        <v>3</v>
      </c>
      <c r="T6" s="385">
        <v>85</v>
      </c>
      <c r="U6" s="385">
        <v>2</v>
      </c>
      <c r="V6" s="385">
        <v>90</v>
      </c>
      <c r="W6" s="386">
        <v>1</v>
      </c>
      <c r="Y6" s="57" t="s">
        <v>10</v>
      </c>
      <c r="Z6" s="16">
        <f>SUMIF($F$6:$F$251,"&lt;"&amp;45,$G$6:$G$251)</f>
        <v>0</v>
      </c>
      <c r="AA6" s="16">
        <f t="shared" ref="AA6:BF6" si="6">SUMIF($F$6:$F$251,AA$3,$G$6:$G$251)</f>
        <v>0</v>
      </c>
      <c r="AB6" s="16">
        <f t="shared" si="6"/>
        <v>0</v>
      </c>
      <c r="AC6" s="16">
        <f t="shared" si="6"/>
        <v>0</v>
      </c>
      <c r="AD6" s="16">
        <f t="shared" si="6"/>
        <v>0</v>
      </c>
      <c r="AE6" s="16">
        <f t="shared" si="6"/>
        <v>0</v>
      </c>
      <c r="AF6" s="16">
        <f t="shared" si="6"/>
        <v>0</v>
      </c>
      <c r="AG6" s="16">
        <f t="shared" si="6"/>
        <v>0</v>
      </c>
      <c r="AH6" s="16">
        <f t="shared" si="6"/>
        <v>0</v>
      </c>
      <c r="AI6" s="16">
        <f t="shared" si="6"/>
        <v>0</v>
      </c>
      <c r="AJ6" s="16">
        <f t="shared" si="6"/>
        <v>0</v>
      </c>
      <c r="AK6" s="16">
        <f t="shared" si="6"/>
        <v>0</v>
      </c>
      <c r="AL6" s="16">
        <f t="shared" si="6"/>
        <v>0</v>
      </c>
      <c r="AM6" s="16">
        <f t="shared" si="6"/>
        <v>0</v>
      </c>
      <c r="AN6" s="16">
        <f t="shared" si="6"/>
        <v>0</v>
      </c>
      <c r="AO6" s="16">
        <f t="shared" si="6"/>
        <v>0</v>
      </c>
      <c r="AP6" s="16">
        <f t="shared" si="6"/>
        <v>0</v>
      </c>
      <c r="AQ6" s="16">
        <f t="shared" si="6"/>
        <v>2</v>
      </c>
      <c r="AR6" s="16">
        <f t="shared" si="6"/>
        <v>0</v>
      </c>
      <c r="AS6" s="16">
        <f t="shared" si="6"/>
        <v>0</v>
      </c>
      <c r="AT6" s="16">
        <f t="shared" si="6"/>
        <v>0</v>
      </c>
      <c r="AU6" s="16">
        <f t="shared" si="6"/>
        <v>0</v>
      </c>
      <c r="AV6" s="16">
        <f t="shared" si="6"/>
        <v>0</v>
      </c>
      <c r="AW6" s="16">
        <f t="shared" si="6"/>
        <v>0</v>
      </c>
      <c r="AX6" s="16">
        <f t="shared" si="6"/>
        <v>0</v>
      </c>
      <c r="AY6" s="16">
        <f t="shared" si="6"/>
        <v>0</v>
      </c>
      <c r="AZ6" s="16">
        <f t="shared" si="6"/>
        <v>0</v>
      </c>
      <c r="BA6" s="16">
        <f t="shared" si="6"/>
        <v>0</v>
      </c>
      <c r="BB6" s="16">
        <f t="shared" si="6"/>
        <v>0</v>
      </c>
      <c r="BC6" s="16">
        <f t="shared" si="6"/>
        <v>0</v>
      </c>
      <c r="BD6" s="16">
        <f t="shared" si="6"/>
        <v>0</v>
      </c>
      <c r="BE6" s="16">
        <f t="shared" si="6"/>
        <v>0</v>
      </c>
      <c r="BF6" s="16">
        <f t="shared" si="6"/>
        <v>0</v>
      </c>
      <c r="BG6" s="16">
        <f t="shared" ref="BG6:CL6" si="7">SUMIF($F$6:$F$251,BG$3,$G$6:$G$251)</f>
        <v>0</v>
      </c>
      <c r="BH6" s="16">
        <f t="shared" si="7"/>
        <v>0</v>
      </c>
      <c r="BI6" s="16">
        <f t="shared" si="7"/>
        <v>0</v>
      </c>
      <c r="BJ6" s="16">
        <f t="shared" si="7"/>
        <v>0</v>
      </c>
      <c r="BK6" s="16">
        <f t="shared" si="7"/>
        <v>0</v>
      </c>
      <c r="BL6" s="16">
        <f t="shared" si="7"/>
        <v>0</v>
      </c>
      <c r="BM6" s="16">
        <f t="shared" si="7"/>
        <v>0</v>
      </c>
      <c r="BN6" s="16">
        <f t="shared" si="7"/>
        <v>0</v>
      </c>
      <c r="BO6" s="16">
        <f t="shared" si="7"/>
        <v>0</v>
      </c>
      <c r="BP6" s="16">
        <f t="shared" si="7"/>
        <v>0</v>
      </c>
      <c r="BQ6" s="16">
        <f t="shared" si="7"/>
        <v>0</v>
      </c>
      <c r="BR6" s="16">
        <f t="shared" si="7"/>
        <v>0</v>
      </c>
      <c r="BS6" s="16">
        <f t="shared" si="7"/>
        <v>0</v>
      </c>
      <c r="BT6" s="16">
        <f t="shared" si="7"/>
        <v>0</v>
      </c>
      <c r="BU6" s="16">
        <f t="shared" si="7"/>
        <v>0</v>
      </c>
      <c r="BV6" s="16">
        <f t="shared" si="7"/>
        <v>0</v>
      </c>
      <c r="BW6" s="16">
        <f t="shared" si="7"/>
        <v>0</v>
      </c>
      <c r="BX6" s="16">
        <f t="shared" si="7"/>
        <v>0</v>
      </c>
      <c r="BY6" s="16">
        <f t="shared" si="7"/>
        <v>0</v>
      </c>
      <c r="BZ6" s="16">
        <f t="shared" si="7"/>
        <v>0</v>
      </c>
      <c r="CA6" s="16">
        <f t="shared" si="7"/>
        <v>0</v>
      </c>
      <c r="CB6" s="16">
        <f t="shared" si="7"/>
        <v>0</v>
      </c>
      <c r="CC6" s="16">
        <f t="shared" si="7"/>
        <v>0</v>
      </c>
      <c r="CD6" s="16">
        <f t="shared" si="7"/>
        <v>0</v>
      </c>
      <c r="CE6" s="16">
        <f t="shared" si="7"/>
        <v>0</v>
      </c>
      <c r="CF6" s="16">
        <f t="shared" si="7"/>
        <v>0</v>
      </c>
      <c r="CG6" s="16">
        <f t="shared" si="7"/>
        <v>0</v>
      </c>
      <c r="CH6" s="16">
        <f t="shared" si="7"/>
        <v>0</v>
      </c>
      <c r="CI6" s="16">
        <f t="shared" si="7"/>
        <v>0</v>
      </c>
      <c r="CJ6" s="16">
        <f t="shared" si="7"/>
        <v>0</v>
      </c>
      <c r="CK6" s="16">
        <f t="shared" si="7"/>
        <v>0</v>
      </c>
      <c r="CL6" s="16">
        <f t="shared" si="7"/>
        <v>0</v>
      </c>
      <c r="CM6" s="16">
        <f t="shared" ref="CM6:CX6" si="8">SUMIF($F$6:$F$251,CM$3,$G$6:$G$251)</f>
        <v>0</v>
      </c>
      <c r="CN6" s="16">
        <f t="shared" si="8"/>
        <v>0</v>
      </c>
      <c r="CO6" s="16">
        <f t="shared" si="8"/>
        <v>0</v>
      </c>
      <c r="CP6" s="16">
        <f t="shared" si="8"/>
        <v>0</v>
      </c>
      <c r="CQ6" s="16">
        <f t="shared" si="8"/>
        <v>0</v>
      </c>
      <c r="CR6" s="16">
        <f t="shared" si="8"/>
        <v>0</v>
      </c>
      <c r="CS6" s="16">
        <f t="shared" si="8"/>
        <v>0</v>
      </c>
      <c r="CT6" s="16">
        <f t="shared" si="8"/>
        <v>0</v>
      </c>
      <c r="CU6" s="16">
        <f t="shared" si="8"/>
        <v>0</v>
      </c>
      <c r="CV6" s="16">
        <f t="shared" si="8"/>
        <v>0</v>
      </c>
      <c r="CW6" s="16">
        <f t="shared" si="8"/>
        <v>0</v>
      </c>
      <c r="CX6" s="16">
        <f t="shared" si="8"/>
        <v>0</v>
      </c>
      <c r="CY6" s="72">
        <f>SUMIF($F$6:$F$251,"&gt;"&amp;120,$G$6:$G$251)</f>
        <v>0</v>
      </c>
      <c r="CZ6" s="99">
        <f>SUM(AA6:CX6)</f>
        <v>2</v>
      </c>
      <c r="DA6" s="186"/>
      <c r="DB6" s="187"/>
      <c r="DC6" s="195" t="s">
        <v>5</v>
      </c>
      <c r="DD6" s="196">
        <f>SUM(DE6:DG6)</f>
        <v>32</v>
      </c>
      <c r="DE6" s="207">
        <f>SUM(DE7:DE9)</f>
        <v>8</v>
      </c>
      <c r="DF6" s="223">
        <f t="shared" ref="DF6" si="9">SUM(DF7:DF9)</f>
        <v>13</v>
      </c>
      <c r="DG6" s="247">
        <f>SUM(DG7:DG9)</f>
        <v>11</v>
      </c>
      <c r="DH6" s="187"/>
      <c r="DI6" s="214" t="s">
        <v>85</v>
      </c>
      <c r="DJ6" s="262"/>
      <c r="DK6" s="263">
        <f>$CZ$85</f>
        <v>60</v>
      </c>
      <c r="DL6" s="263">
        <f>$CZ$86</f>
        <v>52</v>
      </c>
      <c r="DM6" s="264">
        <f>$CZ$87</f>
        <v>61</v>
      </c>
      <c r="DN6" s="187"/>
      <c r="DO6" s="288" t="s">
        <v>98</v>
      </c>
      <c r="DP6" s="286"/>
      <c r="DQ6" s="401"/>
      <c r="DW6" s="306" t="s">
        <v>11</v>
      </c>
      <c r="DX6" s="345">
        <f>Z4</f>
        <v>1</v>
      </c>
      <c r="DY6" s="346">
        <f>CY4</f>
        <v>0</v>
      </c>
    </row>
    <row r="7" spans="1:130" ht="15.75" thickBot="1" x14ac:dyDescent="0.3">
      <c r="A7" s="356">
        <v>42646</v>
      </c>
      <c r="B7" s="357">
        <v>44</v>
      </c>
      <c r="C7" s="357">
        <v>1</v>
      </c>
      <c r="D7" s="357">
        <v>54</v>
      </c>
      <c r="E7" s="357">
        <v>3</v>
      </c>
      <c r="F7" s="357">
        <v>61</v>
      </c>
      <c r="G7" s="357">
        <v>1</v>
      </c>
      <c r="H7" s="42"/>
      <c r="I7" s="371"/>
      <c r="J7" s="372">
        <v>57</v>
      </c>
      <c r="K7" s="372">
        <v>2</v>
      </c>
      <c r="L7" s="372">
        <v>55</v>
      </c>
      <c r="M7" s="372">
        <v>2</v>
      </c>
      <c r="N7" s="372">
        <v>57</v>
      </c>
      <c r="O7" s="372">
        <v>1</v>
      </c>
      <c r="P7" s="42"/>
      <c r="Q7" s="387"/>
      <c r="R7" s="388">
        <v>95</v>
      </c>
      <c r="S7" s="388">
        <v>5</v>
      </c>
      <c r="T7" s="388">
        <v>150</v>
      </c>
      <c r="U7" s="388">
        <v>1</v>
      </c>
      <c r="V7" s="388"/>
      <c r="W7" s="389"/>
      <c r="Y7" s="58" t="s">
        <v>3</v>
      </c>
      <c r="Z7" s="17">
        <f>SUM(Z4:Z6)</f>
        <v>1</v>
      </c>
      <c r="AA7" s="18">
        <f>SUM(AA4:AA6)</f>
        <v>0</v>
      </c>
      <c r="AB7" s="18">
        <f t="shared" ref="AB7:AE7" si="10">SUM(AB4:AB6)</f>
        <v>0</v>
      </c>
      <c r="AC7" s="18">
        <f t="shared" si="10"/>
        <v>0</v>
      </c>
      <c r="AD7" s="18">
        <f t="shared" si="10"/>
        <v>0</v>
      </c>
      <c r="AE7" s="18">
        <f t="shared" si="10"/>
        <v>0</v>
      </c>
      <c r="AF7" s="18">
        <f>SUM(AF4:AF6)</f>
        <v>0</v>
      </c>
      <c r="AG7" s="18">
        <f t="shared" ref="AG7:BJ7" si="11">SUM(AG4:AG6)</f>
        <v>0</v>
      </c>
      <c r="AH7" s="18">
        <f t="shared" si="11"/>
        <v>1</v>
      </c>
      <c r="AI7" s="18">
        <f t="shared" si="11"/>
        <v>0</v>
      </c>
      <c r="AJ7" s="18">
        <f t="shared" si="11"/>
        <v>3</v>
      </c>
      <c r="AK7" s="18">
        <f t="shared" si="11"/>
        <v>0</v>
      </c>
      <c r="AL7" s="18">
        <f t="shared" si="11"/>
        <v>0</v>
      </c>
      <c r="AM7" s="18">
        <f t="shared" si="11"/>
        <v>0</v>
      </c>
      <c r="AN7" s="18">
        <f t="shared" si="11"/>
        <v>0</v>
      </c>
      <c r="AO7" s="18">
        <f t="shared" si="11"/>
        <v>0</v>
      </c>
      <c r="AP7" s="18">
        <f t="shared" si="11"/>
        <v>2</v>
      </c>
      <c r="AQ7" s="18">
        <f t="shared" si="11"/>
        <v>2</v>
      </c>
      <c r="AR7" s="18">
        <f t="shared" si="11"/>
        <v>0</v>
      </c>
      <c r="AS7" s="18">
        <f t="shared" si="11"/>
        <v>0</v>
      </c>
      <c r="AT7" s="18">
        <f t="shared" si="11"/>
        <v>0</v>
      </c>
      <c r="AU7" s="18">
        <f t="shared" si="11"/>
        <v>0</v>
      </c>
      <c r="AV7" s="18">
        <f t="shared" si="11"/>
        <v>0</v>
      </c>
      <c r="AW7" s="18">
        <f t="shared" si="11"/>
        <v>0</v>
      </c>
      <c r="AX7" s="18">
        <f t="shared" si="11"/>
        <v>0</v>
      </c>
      <c r="AY7" s="18">
        <f t="shared" si="11"/>
        <v>0</v>
      </c>
      <c r="AZ7" s="18">
        <f t="shared" si="11"/>
        <v>0</v>
      </c>
      <c r="BA7" s="18">
        <f t="shared" si="11"/>
        <v>0</v>
      </c>
      <c r="BB7" s="18">
        <f t="shared" si="11"/>
        <v>0</v>
      </c>
      <c r="BC7" s="18">
        <f t="shared" si="11"/>
        <v>0</v>
      </c>
      <c r="BD7" s="18">
        <f t="shared" si="11"/>
        <v>0</v>
      </c>
      <c r="BE7" s="18">
        <f t="shared" si="11"/>
        <v>0</v>
      </c>
      <c r="BF7" s="18">
        <f t="shared" si="11"/>
        <v>0</v>
      </c>
      <c r="BG7" s="18">
        <f t="shared" si="11"/>
        <v>0</v>
      </c>
      <c r="BH7" s="18">
        <f t="shared" si="11"/>
        <v>0</v>
      </c>
      <c r="BI7" s="18">
        <f t="shared" si="11"/>
        <v>0</v>
      </c>
      <c r="BJ7" s="18">
        <f t="shared" si="11"/>
        <v>0</v>
      </c>
      <c r="BK7" s="18">
        <f t="shared" ref="BK7:BZ7" si="12">SUM(BK4:BK6)</f>
        <v>0</v>
      </c>
      <c r="BL7" s="18">
        <f t="shared" si="12"/>
        <v>0</v>
      </c>
      <c r="BM7" s="18">
        <f t="shared" si="12"/>
        <v>0</v>
      </c>
      <c r="BN7" s="18">
        <f t="shared" si="12"/>
        <v>0</v>
      </c>
      <c r="BO7" s="18">
        <f t="shared" si="12"/>
        <v>0</v>
      </c>
      <c r="BP7" s="18">
        <f t="shared" si="12"/>
        <v>0</v>
      </c>
      <c r="BQ7" s="18">
        <f t="shared" si="12"/>
        <v>0</v>
      </c>
      <c r="BR7" s="18">
        <f t="shared" si="12"/>
        <v>0</v>
      </c>
      <c r="BS7" s="18">
        <f t="shared" si="12"/>
        <v>0</v>
      </c>
      <c r="BT7" s="18">
        <f t="shared" si="12"/>
        <v>0</v>
      </c>
      <c r="BU7" s="18">
        <f t="shared" si="12"/>
        <v>0</v>
      </c>
      <c r="BV7" s="18">
        <f t="shared" si="12"/>
        <v>0</v>
      </c>
      <c r="BW7" s="18">
        <f t="shared" si="12"/>
        <v>0</v>
      </c>
      <c r="BX7" s="18">
        <f t="shared" si="12"/>
        <v>0</v>
      </c>
      <c r="BY7" s="18">
        <f t="shared" si="12"/>
        <v>0</v>
      </c>
      <c r="BZ7" s="18">
        <f t="shared" si="12"/>
        <v>0</v>
      </c>
      <c r="CA7" s="18">
        <f t="shared" ref="CA7:CY7" si="13">SUM(CA4:CA6)</f>
        <v>0</v>
      </c>
      <c r="CB7" s="18">
        <f t="shared" si="13"/>
        <v>0</v>
      </c>
      <c r="CC7" s="18">
        <f t="shared" si="13"/>
        <v>0</v>
      </c>
      <c r="CD7" s="18">
        <f t="shared" si="13"/>
        <v>0</v>
      </c>
      <c r="CE7" s="18">
        <f t="shared" si="13"/>
        <v>0</v>
      </c>
      <c r="CF7" s="18">
        <f t="shared" si="13"/>
        <v>0</v>
      </c>
      <c r="CG7" s="18">
        <f t="shared" si="13"/>
        <v>0</v>
      </c>
      <c r="CH7" s="18">
        <f t="shared" si="13"/>
        <v>0</v>
      </c>
      <c r="CI7" s="18">
        <f t="shared" si="13"/>
        <v>0</v>
      </c>
      <c r="CJ7" s="18">
        <f t="shared" si="13"/>
        <v>0</v>
      </c>
      <c r="CK7" s="18">
        <f t="shared" si="13"/>
        <v>0</v>
      </c>
      <c r="CL7" s="18">
        <f t="shared" si="13"/>
        <v>0</v>
      </c>
      <c r="CM7" s="18">
        <f t="shared" si="13"/>
        <v>0</v>
      </c>
      <c r="CN7" s="18">
        <f t="shared" si="13"/>
        <v>0</v>
      </c>
      <c r="CO7" s="18">
        <f t="shared" si="13"/>
        <v>0</v>
      </c>
      <c r="CP7" s="18">
        <f t="shared" si="13"/>
        <v>0</v>
      </c>
      <c r="CQ7" s="18">
        <f t="shared" si="13"/>
        <v>0</v>
      </c>
      <c r="CR7" s="18">
        <f t="shared" si="13"/>
        <v>0</v>
      </c>
      <c r="CS7" s="18">
        <f t="shared" si="13"/>
        <v>0</v>
      </c>
      <c r="CT7" s="18">
        <f t="shared" si="13"/>
        <v>0</v>
      </c>
      <c r="CU7" s="18">
        <f t="shared" si="13"/>
        <v>0</v>
      </c>
      <c r="CV7" s="18">
        <f t="shared" si="13"/>
        <v>0</v>
      </c>
      <c r="CW7" s="18">
        <f t="shared" si="13"/>
        <v>0</v>
      </c>
      <c r="CX7" s="18">
        <f t="shared" si="13"/>
        <v>0</v>
      </c>
      <c r="CY7" s="108">
        <f t="shared" si="13"/>
        <v>0</v>
      </c>
      <c r="CZ7" s="100">
        <f>SUM(AA7:CX7)</f>
        <v>8</v>
      </c>
      <c r="DA7" s="186"/>
      <c r="DB7" s="187"/>
      <c r="DC7" s="197" t="s">
        <v>78</v>
      </c>
      <c r="DD7" s="196">
        <f t="shared" ref="DD7:DD9" si="14">SUM(DE7:DG7)</f>
        <v>15</v>
      </c>
      <c r="DE7" s="207">
        <f>CZ4</f>
        <v>2</v>
      </c>
      <c r="DF7" s="223">
        <f>CZ12</f>
        <v>5</v>
      </c>
      <c r="DG7" s="247">
        <f>CZ20</f>
        <v>8</v>
      </c>
      <c r="DH7" s="187"/>
      <c r="DI7" s="214" t="s">
        <v>86</v>
      </c>
      <c r="DJ7" s="262"/>
      <c r="DK7" s="263"/>
      <c r="DL7" s="263"/>
      <c r="DM7" s="264"/>
      <c r="DN7" s="187"/>
      <c r="DO7" s="286"/>
      <c r="DP7" s="286"/>
      <c r="DQ7" s="303" t="str">
        <f>IF(DQ6="", "à servir !!!", "")</f>
        <v>à servir !!!</v>
      </c>
      <c r="DR7" s="286"/>
      <c r="DS7" s="286"/>
      <c r="DW7" s="306" t="s">
        <v>12</v>
      </c>
      <c r="DX7" s="347">
        <f>Z5</f>
        <v>0</v>
      </c>
      <c r="DY7" s="346">
        <f>CY5</f>
        <v>0</v>
      </c>
    </row>
    <row r="8" spans="1:130" ht="15" x14ac:dyDescent="0.25">
      <c r="A8" s="354"/>
      <c r="B8" s="355"/>
      <c r="C8" s="355"/>
      <c r="D8" s="355"/>
      <c r="E8" s="355"/>
      <c r="F8" s="355"/>
      <c r="G8" s="355"/>
      <c r="H8" s="42"/>
      <c r="I8" s="369"/>
      <c r="J8" s="370"/>
      <c r="K8" s="370"/>
      <c r="L8" s="370"/>
      <c r="M8" s="370"/>
      <c r="N8" s="370"/>
      <c r="O8" s="370"/>
      <c r="P8" s="42"/>
      <c r="Q8" s="384"/>
      <c r="R8" s="385"/>
      <c r="S8" s="385"/>
      <c r="T8" s="385"/>
      <c r="U8" s="385"/>
      <c r="V8" s="385"/>
      <c r="W8" s="386"/>
      <c r="Y8" s="43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  <c r="BG8" s="42"/>
      <c r="BH8" s="42"/>
      <c r="BI8" s="42"/>
      <c r="BJ8" s="42"/>
      <c r="BK8" s="42"/>
      <c r="BL8" s="42"/>
      <c r="BM8" s="42"/>
      <c r="BN8" s="42"/>
      <c r="BO8" s="42"/>
      <c r="BP8" s="42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  <c r="CM8" s="42"/>
      <c r="CN8" s="42"/>
      <c r="CO8" s="42"/>
      <c r="CP8" s="42"/>
      <c r="CQ8" s="42"/>
      <c r="CR8" s="42"/>
      <c r="CS8" s="42"/>
      <c r="CT8" s="42"/>
      <c r="CU8" s="42"/>
      <c r="CV8" s="42"/>
      <c r="CW8" s="42"/>
      <c r="CX8" s="42"/>
      <c r="CY8" s="42"/>
      <c r="CZ8" s="112" t="s">
        <v>29</v>
      </c>
      <c r="DA8" s="186"/>
      <c r="DB8" s="187"/>
      <c r="DC8" s="197" t="s">
        <v>79</v>
      </c>
      <c r="DD8" s="196">
        <f t="shared" si="14"/>
        <v>9</v>
      </c>
      <c r="DE8" s="207">
        <f>CZ5</f>
        <v>4</v>
      </c>
      <c r="DF8" s="223">
        <f>CZ13</f>
        <v>3</v>
      </c>
      <c r="DG8" s="247">
        <f>CZ21</f>
        <v>2</v>
      </c>
      <c r="DH8" s="187"/>
      <c r="DI8" s="214" t="s">
        <v>87</v>
      </c>
      <c r="DJ8" s="262"/>
      <c r="DK8" s="263"/>
      <c r="DL8" s="263"/>
      <c r="DM8" s="264"/>
      <c r="DN8" s="187"/>
      <c r="DO8" s="286"/>
      <c r="DP8" s="286"/>
      <c r="DQ8" s="286"/>
      <c r="DR8" s="286"/>
      <c r="DS8" s="286"/>
      <c r="DW8" s="306" t="s">
        <v>10</v>
      </c>
      <c r="DX8" s="347">
        <f>Z6</f>
        <v>0</v>
      </c>
      <c r="DY8" s="346">
        <f>CY6</f>
        <v>0</v>
      </c>
    </row>
    <row r="9" spans="1:130" ht="15.75" thickBot="1" x14ac:dyDescent="0.3">
      <c r="A9" s="356"/>
      <c r="B9" s="357"/>
      <c r="C9" s="357"/>
      <c r="D9" s="357"/>
      <c r="E9" s="357"/>
      <c r="F9" s="357"/>
      <c r="G9" s="357"/>
      <c r="H9" s="42"/>
      <c r="I9" s="371"/>
      <c r="J9" s="372"/>
      <c r="K9" s="372"/>
      <c r="L9" s="372"/>
      <c r="M9" s="372"/>
      <c r="N9" s="372"/>
      <c r="O9" s="372"/>
      <c r="P9" s="42"/>
      <c r="Q9" s="387"/>
      <c r="R9" s="388"/>
      <c r="S9" s="388"/>
      <c r="T9" s="388"/>
      <c r="U9" s="388"/>
      <c r="V9" s="388"/>
      <c r="W9" s="389"/>
      <c r="Y9" s="43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42"/>
      <c r="CS9" s="42"/>
      <c r="CT9" s="42"/>
      <c r="CU9" s="42"/>
      <c r="CV9" s="42"/>
      <c r="CW9" s="42"/>
      <c r="CX9" s="42"/>
      <c r="CY9" s="42"/>
      <c r="CZ9" s="101"/>
      <c r="DA9" s="186"/>
      <c r="DB9" s="187"/>
      <c r="DC9" s="198" t="s">
        <v>80</v>
      </c>
      <c r="DD9" s="199">
        <f t="shared" si="14"/>
        <v>8</v>
      </c>
      <c r="DE9" s="208">
        <f>CZ6</f>
        <v>2</v>
      </c>
      <c r="DF9" s="224">
        <f>CZ14</f>
        <v>5</v>
      </c>
      <c r="DG9" s="248">
        <f>CZ22</f>
        <v>1</v>
      </c>
      <c r="DH9" s="187"/>
      <c r="DI9" s="214" t="s">
        <v>88</v>
      </c>
      <c r="DJ9" s="262"/>
      <c r="DK9" s="263"/>
      <c r="DL9" s="263"/>
      <c r="DM9" s="264"/>
      <c r="DN9" s="187"/>
      <c r="DO9" s="413" t="s">
        <v>99</v>
      </c>
      <c r="DP9" s="413"/>
      <c r="DQ9" s="413"/>
      <c r="DR9" s="413"/>
      <c r="DS9" s="413"/>
      <c r="DW9" s="307" t="s">
        <v>3</v>
      </c>
      <c r="DX9" s="38">
        <f>SUM(DX6:DX8)</f>
        <v>1</v>
      </c>
      <c r="DY9" s="308">
        <f>SUM(DY6:DY8)</f>
        <v>0</v>
      </c>
    </row>
    <row r="10" spans="1:130" ht="15.75" thickBot="1" x14ac:dyDescent="0.3">
      <c r="A10" s="354"/>
      <c r="B10" s="355"/>
      <c r="C10" s="355"/>
      <c r="D10" s="355"/>
      <c r="E10" s="355"/>
      <c r="F10" s="355"/>
      <c r="G10" s="355"/>
      <c r="H10" s="42"/>
      <c r="I10" s="369"/>
      <c r="J10" s="370"/>
      <c r="K10" s="370"/>
      <c r="L10" s="370"/>
      <c r="M10" s="370"/>
      <c r="N10" s="370"/>
      <c r="O10" s="370"/>
      <c r="P10" s="42"/>
      <c r="Q10" s="384"/>
      <c r="R10" s="385"/>
      <c r="S10" s="385"/>
      <c r="T10" s="385"/>
      <c r="U10" s="385"/>
      <c r="V10" s="385"/>
      <c r="W10" s="386"/>
      <c r="Y10" s="43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101"/>
      <c r="DA10" s="186"/>
      <c r="DB10" s="187"/>
      <c r="DC10" s="434" t="s">
        <v>4</v>
      </c>
      <c r="DD10" s="434"/>
      <c r="DE10" s="434"/>
      <c r="DF10" s="434"/>
      <c r="DG10" s="434"/>
      <c r="DH10" s="187"/>
      <c r="DI10" s="217" t="s">
        <v>89</v>
      </c>
      <c r="DJ10" s="265"/>
      <c r="DK10" s="266"/>
      <c r="DL10" s="266"/>
      <c r="DM10" s="267"/>
      <c r="DN10" s="187"/>
      <c r="DO10" s="193" t="s">
        <v>74</v>
      </c>
      <c r="DP10" s="194" t="s">
        <v>5</v>
      </c>
      <c r="DQ10" s="206" t="s">
        <v>75</v>
      </c>
      <c r="DR10" s="222" t="s">
        <v>76</v>
      </c>
      <c r="DS10" s="246" t="s">
        <v>77</v>
      </c>
      <c r="DW10" s="309"/>
      <c r="DX10" s="42"/>
      <c r="DY10" s="310"/>
    </row>
    <row r="11" spans="1:130" ht="15" x14ac:dyDescent="0.25">
      <c r="A11" s="356"/>
      <c r="B11" s="357"/>
      <c r="C11" s="357"/>
      <c r="D11" s="357"/>
      <c r="E11" s="357"/>
      <c r="F11" s="357"/>
      <c r="G11" s="357"/>
      <c r="H11" s="42"/>
      <c r="I11" s="371"/>
      <c r="J11" s="372"/>
      <c r="K11" s="372"/>
      <c r="L11" s="372"/>
      <c r="M11" s="372"/>
      <c r="N11" s="372"/>
      <c r="O11" s="372"/>
      <c r="P11" s="42"/>
      <c r="Q11" s="387"/>
      <c r="R11" s="388"/>
      <c r="S11" s="388"/>
      <c r="T11" s="388"/>
      <c r="U11" s="388"/>
      <c r="V11" s="388"/>
      <c r="W11" s="389"/>
      <c r="Y11" s="59" t="s">
        <v>19</v>
      </c>
      <c r="Z11" s="8" t="s">
        <v>8</v>
      </c>
      <c r="AA11" s="2">
        <v>45</v>
      </c>
      <c r="AB11" s="2">
        <v>46</v>
      </c>
      <c r="AC11" s="2">
        <v>47</v>
      </c>
      <c r="AD11" s="2">
        <v>48</v>
      </c>
      <c r="AE11" s="2">
        <v>49</v>
      </c>
      <c r="AF11" s="2">
        <v>50</v>
      </c>
      <c r="AG11" s="2">
        <v>51</v>
      </c>
      <c r="AH11" s="2">
        <v>52</v>
      </c>
      <c r="AI11" s="2">
        <v>53</v>
      </c>
      <c r="AJ11" s="2">
        <v>54</v>
      </c>
      <c r="AK11" s="2">
        <v>55</v>
      </c>
      <c r="AL11" s="2">
        <v>56</v>
      </c>
      <c r="AM11" s="2">
        <v>57</v>
      </c>
      <c r="AN11" s="2">
        <v>58</v>
      </c>
      <c r="AO11" s="2">
        <v>59</v>
      </c>
      <c r="AP11" s="2">
        <v>60</v>
      </c>
      <c r="AQ11" s="2">
        <v>61</v>
      </c>
      <c r="AR11" s="2">
        <v>62</v>
      </c>
      <c r="AS11" s="2">
        <v>63</v>
      </c>
      <c r="AT11" s="2">
        <v>64</v>
      </c>
      <c r="AU11" s="2">
        <v>65</v>
      </c>
      <c r="AV11" s="2">
        <v>66</v>
      </c>
      <c r="AW11" s="2">
        <v>67</v>
      </c>
      <c r="AX11" s="2">
        <v>68</v>
      </c>
      <c r="AY11" s="2">
        <v>69</v>
      </c>
      <c r="AZ11" s="2">
        <v>70</v>
      </c>
      <c r="BA11" s="2">
        <v>71</v>
      </c>
      <c r="BB11" s="2">
        <v>72</v>
      </c>
      <c r="BC11" s="2">
        <v>73</v>
      </c>
      <c r="BD11" s="2">
        <v>74</v>
      </c>
      <c r="BE11" s="2">
        <v>75</v>
      </c>
      <c r="BF11" s="2">
        <v>76</v>
      </c>
      <c r="BG11" s="2">
        <v>77</v>
      </c>
      <c r="BH11" s="2">
        <v>78</v>
      </c>
      <c r="BI11" s="2">
        <v>79</v>
      </c>
      <c r="BJ11" s="2">
        <v>80</v>
      </c>
      <c r="BK11" s="2">
        <v>81</v>
      </c>
      <c r="BL11" s="2">
        <v>82</v>
      </c>
      <c r="BM11" s="2">
        <v>83</v>
      </c>
      <c r="BN11" s="2">
        <v>84</v>
      </c>
      <c r="BO11" s="2">
        <v>85</v>
      </c>
      <c r="BP11" s="2">
        <v>86</v>
      </c>
      <c r="BQ11" s="2">
        <v>87</v>
      </c>
      <c r="BR11" s="2">
        <v>88</v>
      </c>
      <c r="BS11" s="2">
        <v>89</v>
      </c>
      <c r="BT11" s="2">
        <v>90</v>
      </c>
      <c r="BU11" s="2">
        <v>91</v>
      </c>
      <c r="BV11" s="2">
        <v>92</v>
      </c>
      <c r="BW11" s="2">
        <v>93</v>
      </c>
      <c r="BX11" s="2">
        <v>94</v>
      </c>
      <c r="BY11" s="2">
        <v>95</v>
      </c>
      <c r="BZ11" s="2">
        <v>96</v>
      </c>
      <c r="CA11" s="2">
        <v>97</v>
      </c>
      <c r="CB11" s="2">
        <v>98</v>
      </c>
      <c r="CC11" s="2">
        <v>99</v>
      </c>
      <c r="CD11" s="2">
        <v>100</v>
      </c>
      <c r="CE11" s="2">
        <v>101</v>
      </c>
      <c r="CF11" s="2">
        <v>102</v>
      </c>
      <c r="CG11" s="2">
        <v>103</v>
      </c>
      <c r="CH11" s="2">
        <v>104</v>
      </c>
      <c r="CI11" s="2">
        <v>105</v>
      </c>
      <c r="CJ11" s="2">
        <v>106</v>
      </c>
      <c r="CK11" s="2">
        <v>107</v>
      </c>
      <c r="CL11" s="2">
        <v>108</v>
      </c>
      <c r="CM11" s="2">
        <v>109</v>
      </c>
      <c r="CN11" s="2">
        <v>110</v>
      </c>
      <c r="CO11" s="2">
        <v>111</v>
      </c>
      <c r="CP11" s="2">
        <v>112</v>
      </c>
      <c r="CQ11" s="2">
        <v>113</v>
      </c>
      <c r="CR11" s="2">
        <v>114</v>
      </c>
      <c r="CS11" s="2">
        <v>115</v>
      </c>
      <c r="CT11" s="2">
        <v>116</v>
      </c>
      <c r="CU11" s="2">
        <v>117</v>
      </c>
      <c r="CV11" s="2">
        <v>118</v>
      </c>
      <c r="CW11" s="2">
        <v>119</v>
      </c>
      <c r="CX11" s="7">
        <v>120</v>
      </c>
      <c r="CY11" s="9" t="s">
        <v>9</v>
      </c>
      <c r="CZ11" s="60" t="s">
        <v>5</v>
      </c>
      <c r="DA11" s="186"/>
      <c r="DB11" s="187"/>
      <c r="DC11" s="209" t="s">
        <v>81</v>
      </c>
      <c r="DD11" s="210" t="s">
        <v>5</v>
      </c>
      <c r="DE11" s="210" t="s">
        <v>82</v>
      </c>
      <c r="DF11" s="210" t="s">
        <v>83</v>
      </c>
      <c r="DG11" s="211" t="s">
        <v>84</v>
      </c>
      <c r="DH11" s="187"/>
      <c r="DI11" s="212" t="s">
        <v>96</v>
      </c>
      <c r="DJ11" s="262"/>
      <c r="DK11" s="268" t="s">
        <v>82</v>
      </c>
      <c r="DL11" s="268" t="s">
        <v>83</v>
      </c>
      <c r="DM11" s="211" t="s">
        <v>95</v>
      </c>
      <c r="DN11" s="187"/>
      <c r="DO11" s="195" t="s">
        <v>5</v>
      </c>
      <c r="DP11" s="196">
        <f>SUM(DQ11:DS11)</f>
        <v>32</v>
      </c>
      <c r="DQ11" s="291">
        <f>SUM(DQ12:DQ14)</f>
        <v>8</v>
      </c>
      <c r="DR11" s="295">
        <f>SUM(DR12:DR14)</f>
        <v>13</v>
      </c>
      <c r="DS11" s="299">
        <f>SUM(DS12:DS14)</f>
        <v>11</v>
      </c>
      <c r="DW11" s="309"/>
      <c r="DX11" s="42"/>
      <c r="DY11" s="310"/>
    </row>
    <row r="12" spans="1:130" ht="15.75" thickBot="1" x14ac:dyDescent="0.3">
      <c r="A12" s="354"/>
      <c r="B12" s="355"/>
      <c r="C12" s="355"/>
      <c r="D12" s="355"/>
      <c r="E12" s="355"/>
      <c r="F12" s="355"/>
      <c r="G12" s="355"/>
      <c r="H12" s="42"/>
      <c r="I12" s="369"/>
      <c r="J12" s="370"/>
      <c r="K12" s="370"/>
      <c r="L12" s="370"/>
      <c r="M12" s="370"/>
      <c r="N12" s="370"/>
      <c r="O12" s="370"/>
      <c r="P12" s="42"/>
      <c r="Q12" s="384"/>
      <c r="R12" s="385"/>
      <c r="S12" s="385"/>
      <c r="T12" s="385"/>
      <c r="U12" s="385"/>
      <c r="V12" s="385"/>
      <c r="W12" s="386"/>
      <c r="Y12" s="61" t="s">
        <v>11</v>
      </c>
      <c r="Z12" s="19">
        <f>SUMIF($J$6:$J$251,"&lt;"&amp;45,$K$6:$K$251)</f>
        <v>0</v>
      </c>
      <c r="AA12" s="19">
        <f t="shared" ref="AA12:BF12" si="15">SUMIF($J$6:$J$251,AA$11,$K$6:$K$251)</f>
        <v>0</v>
      </c>
      <c r="AB12" s="19">
        <f t="shared" si="15"/>
        <v>0</v>
      </c>
      <c r="AC12" s="19">
        <f t="shared" si="15"/>
        <v>0</v>
      </c>
      <c r="AD12" s="19">
        <f t="shared" si="15"/>
        <v>0</v>
      </c>
      <c r="AE12" s="19">
        <f t="shared" si="15"/>
        <v>0</v>
      </c>
      <c r="AF12" s="19">
        <f t="shared" si="15"/>
        <v>0</v>
      </c>
      <c r="AG12" s="19">
        <f t="shared" si="15"/>
        <v>0</v>
      </c>
      <c r="AH12" s="19">
        <f t="shared" si="15"/>
        <v>0</v>
      </c>
      <c r="AI12" s="19">
        <f t="shared" si="15"/>
        <v>0</v>
      </c>
      <c r="AJ12" s="19">
        <f t="shared" si="15"/>
        <v>0</v>
      </c>
      <c r="AK12" s="19">
        <f t="shared" si="15"/>
        <v>3</v>
      </c>
      <c r="AL12" s="19">
        <f t="shared" si="15"/>
        <v>0</v>
      </c>
      <c r="AM12" s="19">
        <f t="shared" si="15"/>
        <v>2</v>
      </c>
      <c r="AN12" s="19">
        <f t="shared" si="15"/>
        <v>0</v>
      </c>
      <c r="AO12" s="19">
        <f t="shared" si="15"/>
        <v>0</v>
      </c>
      <c r="AP12" s="19">
        <f t="shared" si="15"/>
        <v>0</v>
      </c>
      <c r="AQ12" s="19">
        <f t="shared" si="15"/>
        <v>0</v>
      </c>
      <c r="AR12" s="19">
        <f t="shared" si="15"/>
        <v>0</v>
      </c>
      <c r="AS12" s="19">
        <f t="shared" si="15"/>
        <v>0</v>
      </c>
      <c r="AT12" s="19">
        <f t="shared" si="15"/>
        <v>0</v>
      </c>
      <c r="AU12" s="19">
        <f t="shared" si="15"/>
        <v>0</v>
      </c>
      <c r="AV12" s="19">
        <f t="shared" si="15"/>
        <v>0</v>
      </c>
      <c r="AW12" s="19">
        <f t="shared" si="15"/>
        <v>0</v>
      </c>
      <c r="AX12" s="19">
        <f t="shared" si="15"/>
        <v>0</v>
      </c>
      <c r="AY12" s="19">
        <f t="shared" si="15"/>
        <v>0</v>
      </c>
      <c r="AZ12" s="19">
        <f t="shared" si="15"/>
        <v>0</v>
      </c>
      <c r="BA12" s="19">
        <f t="shared" si="15"/>
        <v>0</v>
      </c>
      <c r="BB12" s="19">
        <f t="shared" si="15"/>
        <v>0</v>
      </c>
      <c r="BC12" s="19">
        <f t="shared" si="15"/>
        <v>0</v>
      </c>
      <c r="BD12" s="19">
        <f t="shared" si="15"/>
        <v>0</v>
      </c>
      <c r="BE12" s="19">
        <f t="shared" si="15"/>
        <v>0</v>
      </c>
      <c r="BF12" s="19">
        <f t="shared" si="15"/>
        <v>0</v>
      </c>
      <c r="BG12" s="19">
        <f t="shared" ref="BG12:CL12" si="16">SUMIF($J$6:$J$251,BG$11,$K$6:$K$251)</f>
        <v>0</v>
      </c>
      <c r="BH12" s="19">
        <f t="shared" si="16"/>
        <v>0</v>
      </c>
      <c r="BI12" s="19">
        <f t="shared" si="16"/>
        <v>0</v>
      </c>
      <c r="BJ12" s="19">
        <f t="shared" si="16"/>
        <v>0</v>
      </c>
      <c r="BK12" s="19">
        <f t="shared" si="16"/>
        <v>0</v>
      </c>
      <c r="BL12" s="19">
        <f t="shared" si="16"/>
        <v>0</v>
      </c>
      <c r="BM12" s="19">
        <f t="shared" si="16"/>
        <v>0</v>
      </c>
      <c r="BN12" s="19">
        <f t="shared" si="16"/>
        <v>0</v>
      </c>
      <c r="BO12" s="19">
        <f t="shared" si="16"/>
        <v>0</v>
      </c>
      <c r="BP12" s="19">
        <f t="shared" si="16"/>
        <v>0</v>
      </c>
      <c r="BQ12" s="19">
        <f t="shared" si="16"/>
        <v>0</v>
      </c>
      <c r="BR12" s="19">
        <f t="shared" si="16"/>
        <v>0</v>
      </c>
      <c r="BS12" s="19">
        <f t="shared" si="16"/>
        <v>0</v>
      </c>
      <c r="BT12" s="19">
        <f t="shared" si="16"/>
        <v>0</v>
      </c>
      <c r="BU12" s="19">
        <f t="shared" si="16"/>
        <v>0</v>
      </c>
      <c r="BV12" s="19">
        <f t="shared" si="16"/>
        <v>0</v>
      </c>
      <c r="BW12" s="19">
        <f t="shared" si="16"/>
        <v>0</v>
      </c>
      <c r="BX12" s="19">
        <f t="shared" si="16"/>
        <v>0</v>
      </c>
      <c r="BY12" s="19">
        <f t="shared" si="16"/>
        <v>0</v>
      </c>
      <c r="BZ12" s="19">
        <f t="shared" si="16"/>
        <v>0</v>
      </c>
      <c r="CA12" s="19">
        <f t="shared" si="16"/>
        <v>0</v>
      </c>
      <c r="CB12" s="19">
        <f t="shared" si="16"/>
        <v>0</v>
      </c>
      <c r="CC12" s="19">
        <f t="shared" si="16"/>
        <v>0</v>
      </c>
      <c r="CD12" s="19">
        <f t="shared" si="16"/>
        <v>0</v>
      </c>
      <c r="CE12" s="19">
        <f t="shared" si="16"/>
        <v>0</v>
      </c>
      <c r="CF12" s="19">
        <f t="shared" si="16"/>
        <v>0</v>
      </c>
      <c r="CG12" s="19">
        <f t="shared" si="16"/>
        <v>0</v>
      </c>
      <c r="CH12" s="19">
        <f t="shared" si="16"/>
        <v>0</v>
      </c>
      <c r="CI12" s="19">
        <f t="shared" si="16"/>
        <v>0</v>
      </c>
      <c r="CJ12" s="19">
        <f t="shared" si="16"/>
        <v>0</v>
      </c>
      <c r="CK12" s="19">
        <f t="shared" si="16"/>
        <v>0</v>
      </c>
      <c r="CL12" s="19">
        <f t="shared" si="16"/>
        <v>0</v>
      </c>
      <c r="CM12" s="19">
        <f t="shared" ref="CM12:CX12" si="17">SUMIF($J$6:$J$251,CM$11,$K$6:$K$251)</f>
        <v>0</v>
      </c>
      <c r="CN12" s="19">
        <f t="shared" si="17"/>
        <v>0</v>
      </c>
      <c r="CO12" s="19">
        <f t="shared" si="17"/>
        <v>0</v>
      </c>
      <c r="CP12" s="19">
        <f t="shared" si="17"/>
        <v>0</v>
      </c>
      <c r="CQ12" s="19">
        <f t="shared" si="17"/>
        <v>0</v>
      </c>
      <c r="CR12" s="19">
        <f t="shared" si="17"/>
        <v>0</v>
      </c>
      <c r="CS12" s="19">
        <f t="shared" si="17"/>
        <v>0</v>
      </c>
      <c r="CT12" s="19">
        <f t="shared" si="17"/>
        <v>0</v>
      </c>
      <c r="CU12" s="19">
        <f t="shared" si="17"/>
        <v>0</v>
      </c>
      <c r="CV12" s="19">
        <f t="shared" si="17"/>
        <v>0</v>
      </c>
      <c r="CW12" s="19">
        <f t="shared" si="17"/>
        <v>0</v>
      </c>
      <c r="CX12" s="19">
        <f t="shared" si="17"/>
        <v>0</v>
      </c>
      <c r="CY12" s="74">
        <f>SUMIF($J$6:$J$251,"&gt;"&amp;120,$K$6:$KK$251)</f>
        <v>0</v>
      </c>
      <c r="CZ12" s="102">
        <f>SUM(AA12:CX12)</f>
        <v>5</v>
      </c>
      <c r="DA12" s="186"/>
      <c r="DB12" s="187"/>
      <c r="DC12" s="212" t="s">
        <v>5</v>
      </c>
      <c r="DD12" s="213"/>
      <c r="DE12" s="215"/>
      <c r="DF12" s="215"/>
      <c r="DG12" s="216"/>
      <c r="DH12" s="187"/>
      <c r="DI12" s="214" t="s">
        <v>85</v>
      </c>
      <c r="DJ12" s="262"/>
      <c r="DK12" s="263">
        <f>$DA$85</f>
        <v>60</v>
      </c>
      <c r="DL12" s="263">
        <f>$DA$86</f>
        <v>54</v>
      </c>
      <c r="DM12" s="264">
        <f>$DA$87</f>
        <v>61</v>
      </c>
      <c r="DN12" s="187"/>
      <c r="DO12" s="197" t="s">
        <v>78</v>
      </c>
      <c r="DP12" s="196">
        <f>SUM(DQ12:DS12)</f>
        <v>15</v>
      </c>
      <c r="DQ12" s="207">
        <f t="shared" ref="DQ12:DS14" si="18">DE7</f>
        <v>2</v>
      </c>
      <c r="DR12" s="223">
        <f t="shared" si="18"/>
        <v>5</v>
      </c>
      <c r="DS12" s="247">
        <f t="shared" si="18"/>
        <v>8</v>
      </c>
      <c r="DW12" s="309"/>
      <c r="DX12" s="42"/>
      <c r="DY12" s="310"/>
    </row>
    <row r="13" spans="1:130" ht="15" x14ac:dyDescent="0.25">
      <c r="A13" s="356"/>
      <c r="B13" s="357"/>
      <c r="C13" s="357"/>
      <c r="D13" s="357"/>
      <c r="E13" s="357"/>
      <c r="F13" s="357"/>
      <c r="G13" s="357"/>
      <c r="H13" s="42"/>
      <c r="I13" s="371"/>
      <c r="J13" s="372"/>
      <c r="K13" s="372"/>
      <c r="L13" s="372"/>
      <c r="M13" s="372"/>
      <c r="N13" s="372"/>
      <c r="O13" s="372"/>
      <c r="P13" s="42"/>
      <c r="Q13" s="387"/>
      <c r="R13" s="388"/>
      <c r="S13" s="388"/>
      <c r="T13" s="388"/>
      <c r="U13" s="388"/>
      <c r="V13" s="388"/>
      <c r="W13" s="389"/>
      <c r="Y13" s="61" t="s">
        <v>12</v>
      </c>
      <c r="Z13" s="19">
        <f>SUMIF($L$6:$L$251,"&lt;"&amp;45,$M$6:$M$251)</f>
        <v>0</v>
      </c>
      <c r="AA13" s="19">
        <f t="shared" ref="AA13:BF13" si="19">SUMIF($L$6:$L$251,AA$11,$M$6:$M$251)</f>
        <v>0</v>
      </c>
      <c r="AB13" s="19">
        <f t="shared" si="19"/>
        <v>0</v>
      </c>
      <c r="AC13" s="19">
        <f t="shared" si="19"/>
        <v>0</v>
      </c>
      <c r="AD13" s="19">
        <f t="shared" si="19"/>
        <v>0</v>
      </c>
      <c r="AE13" s="19">
        <f t="shared" si="19"/>
        <v>0</v>
      </c>
      <c r="AF13" s="19">
        <f t="shared" si="19"/>
        <v>0</v>
      </c>
      <c r="AG13" s="19">
        <f t="shared" si="19"/>
        <v>1</v>
      </c>
      <c r="AH13" s="19">
        <f t="shared" si="19"/>
        <v>0</v>
      </c>
      <c r="AI13" s="19">
        <f t="shared" si="19"/>
        <v>0</v>
      </c>
      <c r="AJ13" s="19">
        <f t="shared" si="19"/>
        <v>0</v>
      </c>
      <c r="AK13" s="19">
        <f t="shared" si="19"/>
        <v>2</v>
      </c>
      <c r="AL13" s="19">
        <f t="shared" si="19"/>
        <v>0</v>
      </c>
      <c r="AM13" s="19">
        <f t="shared" si="19"/>
        <v>0</v>
      </c>
      <c r="AN13" s="19">
        <f t="shared" si="19"/>
        <v>0</v>
      </c>
      <c r="AO13" s="19">
        <f t="shared" si="19"/>
        <v>0</v>
      </c>
      <c r="AP13" s="19">
        <f t="shared" si="19"/>
        <v>0</v>
      </c>
      <c r="AQ13" s="19">
        <f t="shared" si="19"/>
        <v>0</v>
      </c>
      <c r="AR13" s="19">
        <f t="shared" si="19"/>
        <v>0</v>
      </c>
      <c r="AS13" s="19">
        <f t="shared" si="19"/>
        <v>0</v>
      </c>
      <c r="AT13" s="19">
        <f t="shared" si="19"/>
        <v>0</v>
      </c>
      <c r="AU13" s="19">
        <f t="shared" si="19"/>
        <v>0</v>
      </c>
      <c r="AV13" s="19">
        <f t="shared" si="19"/>
        <v>0</v>
      </c>
      <c r="AW13" s="19">
        <f t="shared" si="19"/>
        <v>0</v>
      </c>
      <c r="AX13" s="19">
        <f t="shared" si="19"/>
        <v>0</v>
      </c>
      <c r="AY13" s="19">
        <f t="shared" si="19"/>
        <v>0</v>
      </c>
      <c r="AZ13" s="19">
        <f t="shared" si="19"/>
        <v>0</v>
      </c>
      <c r="BA13" s="19">
        <f t="shared" si="19"/>
        <v>0</v>
      </c>
      <c r="BB13" s="19">
        <f t="shared" si="19"/>
        <v>0</v>
      </c>
      <c r="BC13" s="19">
        <f t="shared" si="19"/>
        <v>0</v>
      </c>
      <c r="BD13" s="19">
        <f t="shared" si="19"/>
        <v>0</v>
      </c>
      <c r="BE13" s="19">
        <f t="shared" si="19"/>
        <v>0</v>
      </c>
      <c r="BF13" s="19">
        <f t="shared" si="19"/>
        <v>0</v>
      </c>
      <c r="BG13" s="19">
        <f t="shared" ref="BG13:CL13" si="20">SUMIF($L$6:$L$251,BG$11,$M$6:$M$251)</f>
        <v>0</v>
      </c>
      <c r="BH13" s="19">
        <f t="shared" si="20"/>
        <v>0</v>
      </c>
      <c r="BI13" s="19">
        <f t="shared" si="20"/>
        <v>0</v>
      </c>
      <c r="BJ13" s="19">
        <f t="shared" si="20"/>
        <v>0</v>
      </c>
      <c r="BK13" s="19">
        <f t="shared" si="20"/>
        <v>0</v>
      </c>
      <c r="BL13" s="19">
        <f t="shared" si="20"/>
        <v>0</v>
      </c>
      <c r="BM13" s="19">
        <f t="shared" si="20"/>
        <v>0</v>
      </c>
      <c r="BN13" s="19">
        <f t="shared" si="20"/>
        <v>0</v>
      </c>
      <c r="BO13" s="19">
        <f t="shared" si="20"/>
        <v>0</v>
      </c>
      <c r="BP13" s="19">
        <f t="shared" si="20"/>
        <v>0</v>
      </c>
      <c r="BQ13" s="19">
        <f t="shared" si="20"/>
        <v>0</v>
      </c>
      <c r="BR13" s="19">
        <f t="shared" si="20"/>
        <v>0</v>
      </c>
      <c r="BS13" s="19">
        <f t="shared" si="20"/>
        <v>0</v>
      </c>
      <c r="BT13" s="19">
        <f t="shared" si="20"/>
        <v>0</v>
      </c>
      <c r="BU13" s="19">
        <f t="shared" si="20"/>
        <v>0</v>
      </c>
      <c r="BV13" s="19">
        <f t="shared" si="20"/>
        <v>0</v>
      </c>
      <c r="BW13" s="19">
        <f t="shared" si="20"/>
        <v>0</v>
      </c>
      <c r="BX13" s="19">
        <f t="shared" si="20"/>
        <v>0</v>
      </c>
      <c r="BY13" s="19">
        <f t="shared" si="20"/>
        <v>0</v>
      </c>
      <c r="BZ13" s="19">
        <f t="shared" si="20"/>
        <v>0</v>
      </c>
      <c r="CA13" s="19">
        <f t="shared" si="20"/>
        <v>0</v>
      </c>
      <c r="CB13" s="19">
        <f t="shared" si="20"/>
        <v>0</v>
      </c>
      <c r="CC13" s="19">
        <f t="shared" si="20"/>
        <v>0</v>
      </c>
      <c r="CD13" s="19">
        <f t="shared" si="20"/>
        <v>0</v>
      </c>
      <c r="CE13" s="19">
        <f t="shared" si="20"/>
        <v>0</v>
      </c>
      <c r="CF13" s="19">
        <f t="shared" si="20"/>
        <v>0</v>
      </c>
      <c r="CG13" s="19">
        <f t="shared" si="20"/>
        <v>0</v>
      </c>
      <c r="CH13" s="19">
        <f t="shared" si="20"/>
        <v>0</v>
      </c>
      <c r="CI13" s="19">
        <f t="shared" si="20"/>
        <v>0</v>
      </c>
      <c r="CJ13" s="19">
        <f t="shared" si="20"/>
        <v>0</v>
      </c>
      <c r="CK13" s="19">
        <f t="shared" si="20"/>
        <v>0</v>
      </c>
      <c r="CL13" s="19">
        <f t="shared" si="20"/>
        <v>0</v>
      </c>
      <c r="CM13" s="19">
        <f t="shared" ref="CM13:CX13" si="21">SUMIF($L$6:$L$251,CM$11,$M$6:$M$251)</f>
        <v>0</v>
      </c>
      <c r="CN13" s="19">
        <f t="shared" si="21"/>
        <v>0</v>
      </c>
      <c r="CO13" s="19">
        <f t="shared" si="21"/>
        <v>0</v>
      </c>
      <c r="CP13" s="19">
        <f t="shared" si="21"/>
        <v>0</v>
      </c>
      <c r="CQ13" s="19">
        <f t="shared" si="21"/>
        <v>0</v>
      </c>
      <c r="CR13" s="19">
        <f t="shared" si="21"/>
        <v>0</v>
      </c>
      <c r="CS13" s="19">
        <f t="shared" si="21"/>
        <v>0</v>
      </c>
      <c r="CT13" s="19">
        <f t="shared" si="21"/>
        <v>0</v>
      </c>
      <c r="CU13" s="19">
        <f t="shared" si="21"/>
        <v>0</v>
      </c>
      <c r="CV13" s="19">
        <f t="shared" si="21"/>
        <v>0</v>
      </c>
      <c r="CW13" s="19">
        <f t="shared" si="21"/>
        <v>0</v>
      </c>
      <c r="CX13" s="19">
        <f t="shared" si="21"/>
        <v>0</v>
      </c>
      <c r="CY13" s="74">
        <f>SUMIF($L$6:$L$251,"&gt;"&amp;120,$M$6:$MM$251)</f>
        <v>0</v>
      </c>
      <c r="CZ13" s="102">
        <f t="shared" ref="CZ13:CZ15" si="22">SUM(AA13:CX13)</f>
        <v>3</v>
      </c>
      <c r="DA13" s="186"/>
      <c r="DB13" s="187"/>
      <c r="DC13" s="214" t="s">
        <v>85</v>
      </c>
      <c r="DD13" s="213">
        <f>$CZ$44</f>
        <v>57</v>
      </c>
      <c r="DE13" s="215">
        <f>$CZ$41</f>
        <v>60</v>
      </c>
      <c r="DF13" s="215">
        <f>$CZ$42</f>
        <v>53</v>
      </c>
      <c r="DG13" s="216">
        <f>$CZ$43</f>
        <v>61</v>
      </c>
      <c r="DH13" s="187"/>
      <c r="DI13" s="214" t="s">
        <v>86</v>
      </c>
      <c r="DJ13" s="262"/>
      <c r="DK13" s="263"/>
      <c r="DL13" s="263"/>
      <c r="DM13" s="264"/>
      <c r="DN13" s="187"/>
      <c r="DO13" s="197" t="s">
        <v>79</v>
      </c>
      <c r="DP13" s="196">
        <f>SUM(DQ13:DS13)</f>
        <v>9</v>
      </c>
      <c r="DQ13" s="207">
        <f t="shared" si="18"/>
        <v>4</v>
      </c>
      <c r="DR13" s="223">
        <f t="shared" si="18"/>
        <v>3</v>
      </c>
      <c r="DS13" s="247">
        <f t="shared" si="18"/>
        <v>2</v>
      </c>
      <c r="DW13" s="311" t="s">
        <v>19</v>
      </c>
      <c r="DX13" s="183" t="s">
        <v>70</v>
      </c>
      <c r="DY13" s="312" t="s">
        <v>71</v>
      </c>
    </row>
    <row r="14" spans="1:130" ht="15.75" thickBot="1" x14ac:dyDescent="0.3">
      <c r="A14" s="354"/>
      <c r="B14" s="355"/>
      <c r="C14" s="355"/>
      <c r="D14" s="355"/>
      <c r="E14" s="355"/>
      <c r="F14" s="355"/>
      <c r="G14" s="355"/>
      <c r="H14" s="42"/>
      <c r="I14" s="369"/>
      <c r="J14" s="370"/>
      <c r="K14" s="370"/>
      <c r="L14" s="370"/>
      <c r="M14" s="370"/>
      <c r="N14" s="370"/>
      <c r="O14" s="370"/>
      <c r="P14" s="42"/>
      <c r="Q14" s="384"/>
      <c r="R14" s="385"/>
      <c r="S14" s="385"/>
      <c r="T14" s="385"/>
      <c r="U14" s="385"/>
      <c r="V14" s="385"/>
      <c r="W14" s="386"/>
      <c r="Y14" s="61" t="s">
        <v>10</v>
      </c>
      <c r="Z14" s="19">
        <f>SUMIF($N$6:$N$251,"&lt;"&amp;45,$O$6:$O$251)</f>
        <v>0</v>
      </c>
      <c r="AA14" s="19">
        <f t="shared" ref="AA14:BF14" si="23">SUMIF($N$6:$N$251,AA$11,$O$6:$O$251)</f>
        <v>0</v>
      </c>
      <c r="AB14" s="19">
        <f t="shared" si="23"/>
        <v>0</v>
      </c>
      <c r="AC14" s="19">
        <f t="shared" si="23"/>
        <v>0</v>
      </c>
      <c r="AD14" s="19">
        <f t="shared" si="23"/>
        <v>0</v>
      </c>
      <c r="AE14" s="19">
        <f t="shared" si="23"/>
        <v>0</v>
      </c>
      <c r="AF14" s="19">
        <f t="shared" si="23"/>
        <v>0</v>
      </c>
      <c r="AG14" s="19">
        <f t="shared" si="23"/>
        <v>0</v>
      </c>
      <c r="AH14" s="19">
        <f t="shared" si="23"/>
        <v>0</v>
      </c>
      <c r="AI14" s="19">
        <f t="shared" si="23"/>
        <v>0</v>
      </c>
      <c r="AJ14" s="19">
        <f t="shared" si="23"/>
        <v>0</v>
      </c>
      <c r="AK14" s="19">
        <f t="shared" si="23"/>
        <v>4</v>
      </c>
      <c r="AL14" s="19">
        <f t="shared" si="23"/>
        <v>0</v>
      </c>
      <c r="AM14" s="19">
        <f t="shared" si="23"/>
        <v>1</v>
      </c>
      <c r="AN14" s="19">
        <f t="shared" si="23"/>
        <v>0</v>
      </c>
      <c r="AO14" s="19">
        <f t="shared" si="23"/>
        <v>0</v>
      </c>
      <c r="AP14" s="19">
        <f t="shared" si="23"/>
        <v>0</v>
      </c>
      <c r="AQ14" s="19">
        <f t="shared" si="23"/>
        <v>0</v>
      </c>
      <c r="AR14" s="19">
        <f t="shared" si="23"/>
        <v>0</v>
      </c>
      <c r="AS14" s="19">
        <f t="shared" si="23"/>
        <v>0</v>
      </c>
      <c r="AT14" s="19">
        <f t="shared" si="23"/>
        <v>0</v>
      </c>
      <c r="AU14" s="19">
        <f t="shared" si="23"/>
        <v>0</v>
      </c>
      <c r="AV14" s="19">
        <f t="shared" si="23"/>
        <v>0</v>
      </c>
      <c r="AW14" s="19">
        <f t="shared" si="23"/>
        <v>0</v>
      </c>
      <c r="AX14" s="19">
        <f t="shared" si="23"/>
        <v>0</v>
      </c>
      <c r="AY14" s="19">
        <f t="shared" si="23"/>
        <v>0</v>
      </c>
      <c r="AZ14" s="19">
        <f t="shared" si="23"/>
        <v>0</v>
      </c>
      <c r="BA14" s="19">
        <f t="shared" si="23"/>
        <v>0</v>
      </c>
      <c r="BB14" s="19">
        <f t="shared" si="23"/>
        <v>0</v>
      </c>
      <c r="BC14" s="19">
        <f t="shared" si="23"/>
        <v>0</v>
      </c>
      <c r="BD14" s="19">
        <f t="shared" si="23"/>
        <v>0</v>
      </c>
      <c r="BE14" s="19">
        <f t="shared" si="23"/>
        <v>0</v>
      </c>
      <c r="BF14" s="19">
        <f t="shared" si="23"/>
        <v>0</v>
      </c>
      <c r="BG14" s="19">
        <f t="shared" ref="BG14:CL14" si="24">SUMIF($N$6:$N$251,BG$11,$O$6:$O$251)</f>
        <v>0</v>
      </c>
      <c r="BH14" s="19">
        <f t="shared" si="24"/>
        <v>0</v>
      </c>
      <c r="BI14" s="19">
        <f t="shared" si="24"/>
        <v>0</v>
      </c>
      <c r="BJ14" s="19">
        <f t="shared" si="24"/>
        <v>0</v>
      </c>
      <c r="BK14" s="19">
        <f t="shared" si="24"/>
        <v>0</v>
      </c>
      <c r="BL14" s="19">
        <f t="shared" si="24"/>
        <v>0</v>
      </c>
      <c r="BM14" s="19">
        <f t="shared" si="24"/>
        <v>0</v>
      </c>
      <c r="BN14" s="19">
        <f t="shared" si="24"/>
        <v>0</v>
      </c>
      <c r="BO14" s="19">
        <f t="shared" si="24"/>
        <v>0</v>
      </c>
      <c r="BP14" s="19">
        <f t="shared" si="24"/>
        <v>0</v>
      </c>
      <c r="BQ14" s="19">
        <f t="shared" si="24"/>
        <v>0</v>
      </c>
      <c r="BR14" s="19">
        <f t="shared" si="24"/>
        <v>0</v>
      </c>
      <c r="BS14" s="19">
        <f t="shared" si="24"/>
        <v>0</v>
      </c>
      <c r="BT14" s="19">
        <f t="shared" si="24"/>
        <v>0</v>
      </c>
      <c r="BU14" s="19">
        <f t="shared" si="24"/>
        <v>0</v>
      </c>
      <c r="BV14" s="19">
        <f t="shared" si="24"/>
        <v>0</v>
      </c>
      <c r="BW14" s="19">
        <f t="shared" si="24"/>
        <v>0</v>
      </c>
      <c r="BX14" s="19">
        <f t="shared" si="24"/>
        <v>0</v>
      </c>
      <c r="BY14" s="19">
        <f t="shared" si="24"/>
        <v>0</v>
      </c>
      <c r="BZ14" s="19">
        <f t="shared" si="24"/>
        <v>0</v>
      </c>
      <c r="CA14" s="19">
        <f t="shared" si="24"/>
        <v>0</v>
      </c>
      <c r="CB14" s="19">
        <f t="shared" si="24"/>
        <v>0</v>
      </c>
      <c r="CC14" s="19">
        <f t="shared" si="24"/>
        <v>0</v>
      </c>
      <c r="CD14" s="19">
        <f t="shared" si="24"/>
        <v>0</v>
      </c>
      <c r="CE14" s="19">
        <f t="shared" si="24"/>
        <v>0</v>
      </c>
      <c r="CF14" s="19">
        <f t="shared" si="24"/>
        <v>0</v>
      </c>
      <c r="CG14" s="19">
        <f t="shared" si="24"/>
        <v>0</v>
      </c>
      <c r="CH14" s="19">
        <f t="shared" si="24"/>
        <v>0</v>
      </c>
      <c r="CI14" s="19">
        <f t="shared" si="24"/>
        <v>0</v>
      </c>
      <c r="CJ14" s="19">
        <f t="shared" si="24"/>
        <v>0</v>
      </c>
      <c r="CK14" s="19">
        <f t="shared" si="24"/>
        <v>0</v>
      </c>
      <c r="CL14" s="19">
        <f t="shared" si="24"/>
        <v>0</v>
      </c>
      <c r="CM14" s="19">
        <f t="shared" ref="CM14:CX14" si="25">SUMIF($N$6:$N$251,CM$11,$O$6:$O$251)</f>
        <v>0</v>
      </c>
      <c r="CN14" s="19">
        <f t="shared" si="25"/>
        <v>0</v>
      </c>
      <c r="CO14" s="19">
        <f t="shared" si="25"/>
        <v>0</v>
      </c>
      <c r="CP14" s="19">
        <f t="shared" si="25"/>
        <v>0</v>
      </c>
      <c r="CQ14" s="19">
        <f t="shared" si="25"/>
        <v>0</v>
      </c>
      <c r="CR14" s="19">
        <f t="shared" si="25"/>
        <v>0</v>
      </c>
      <c r="CS14" s="19">
        <f t="shared" si="25"/>
        <v>0</v>
      </c>
      <c r="CT14" s="19">
        <f t="shared" si="25"/>
        <v>0</v>
      </c>
      <c r="CU14" s="19">
        <f t="shared" si="25"/>
        <v>0</v>
      </c>
      <c r="CV14" s="19">
        <f t="shared" si="25"/>
        <v>0</v>
      </c>
      <c r="CW14" s="19">
        <f t="shared" si="25"/>
        <v>0</v>
      </c>
      <c r="CX14" s="19">
        <f t="shared" si="25"/>
        <v>0</v>
      </c>
      <c r="CY14" s="74">
        <f>SUMIF($N$6:$N$251,"&gt;"&amp;120,$O$6:$O$251)</f>
        <v>0</v>
      </c>
      <c r="CZ14" s="102">
        <f t="shared" si="22"/>
        <v>5</v>
      </c>
      <c r="DA14" s="186"/>
      <c r="DB14" s="187"/>
      <c r="DC14" s="214" t="s">
        <v>86</v>
      </c>
      <c r="DD14" s="213"/>
      <c r="DE14" s="215"/>
      <c r="DF14" s="215"/>
      <c r="DG14" s="216"/>
      <c r="DH14" s="187"/>
      <c r="DI14" s="214" t="s">
        <v>87</v>
      </c>
      <c r="DJ14" s="262"/>
      <c r="DK14" s="263"/>
      <c r="DL14" s="263"/>
      <c r="DM14" s="264"/>
      <c r="DN14" s="187"/>
      <c r="DO14" s="198" t="s">
        <v>80</v>
      </c>
      <c r="DP14" s="199">
        <f>SUM(DQ14:DS14)</f>
        <v>8</v>
      </c>
      <c r="DQ14" s="208">
        <f t="shared" si="18"/>
        <v>2</v>
      </c>
      <c r="DR14" s="224">
        <f t="shared" si="18"/>
        <v>5</v>
      </c>
      <c r="DS14" s="248">
        <f t="shared" si="18"/>
        <v>1</v>
      </c>
      <c r="DW14" s="313" t="s">
        <v>11</v>
      </c>
      <c r="DX14" s="348">
        <f>Z12</f>
        <v>0</v>
      </c>
      <c r="DY14" s="349">
        <f>CY12</f>
        <v>0</v>
      </c>
    </row>
    <row r="15" spans="1:130" ht="15.75" thickBot="1" x14ac:dyDescent="0.3">
      <c r="A15" s="356"/>
      <c r="B15" s="357"/>
      <c r="C15" s="357"/>
      <c r="D15" s="357"/>
      <c r="E15" s="357"/>
      <c r="F15" s="357"/>
      <c r="G15" s="357"/>
      <c r="H15" s="42"/>
      <c r="I15" s="371"/>
      <c r="J15" s="372"/>
      <c r="K15" s="372"/>
      <c r="L15" s="372"/>
      <c r="M15" s="372"/>
      <c r="N15" s="372"/>
      <c r="O15" s="372"/>
      <c r="P15" s="42"/>
      <c r="Q15" s="387"/>
      <c r="R15" s="388"/>
      <c r="S15" s="388"/>
      <c r="T15" s="388"/>
      <c r="U15" s="388"/>
      <c r="V15" s="388"/>
      <c r="W15" s="389"/>
      <c r="Y15" s="62" t="s">
        <v>3</v>
      </c>
      <c r="Z15" s="20">
        <f>SUM(Z12:Z14)</f>
        <v>0</v>
      </c>
      <c r="AA15" s="21">
        <f>SUM(AA12:AA14)</f>
        <v>0</v>
      </c>
      <c r="AB15" s="21">
        <f t="shared" ref="AB15:AE15" si="26">SUM(AB12:AB14)</f>
        <v>0</v>
      </c>
      <c r="AC15" s="21">
        <f t="shared" si="26"/>
        <v>0</v>
      </c>
      <c r="AD15" s="21">
        <f t="shared" si="26"/>
        <v>0</v>
      </c>
      <c r="AE15" s="21">
        <f t="shared" si="26"/>
        <v>0</v>
      </c>
      <c r="AF15" s="21">
        <f>SUM(AF12:AF14)</f>
        <v>0</v>
      </c>
      <c r="AG15" s="21">
        <f t="shared" ref="AG15:CR15" si="27">SUM(AG12:AG14)</f>
        <v>1</v>
      </c>
      <c r="AH15" s="21">
        <f t="shared" si="27"/>
        <v>0</v>
      </c>
      <c r="AI15" s="21">
        <f t="shared" si="27"/>
        <v>0</v>
      </c>
      <c r="AJ15" s="21">
        <f t="shared" si="27"/>
        <v>0</v>
      </c>
      <c r="AK15" s="21">
        <f t="shared" si="27"/>
        <v>9</v>
      </c>
      <c r="AL15" s="21">
        <f t="shared" si="27"/>
        <v>0</v>
      </c>
      <c r="AM15" s="21">
        <f t="shared" si="27"/>
        <v>3</v>
      </c>
      <c r="AN15" s="21">
        <f t="shared" si="27"/>
        <v>0</v>
      </c>
      <c r="AO15" s="21">
        <f t="shared" si="27"/>
        <v>0</v>
      </c>
      <c r="AP15" s="21">
        <f t="shared" si="27"/>
        <v>0</v>
      </c>
      <c r="AQ15" s="21">
        <f t="shared" si="27"/>
        <v>0</v>
      </c>
      <c r="AR15" s="21">
        <f t="shared" si="27"/>
        <v>0</v>
      </c>
      <c r="AS15" s="21">
        <f t="shared" si="27"/>
        <v>0</v>
      </c>
      <c r="AT15" s="21">
        <f t="shared" si="27"/>
        <v>0</v>
      </c>
      <c r="AU15" s="21">
        <f t="shared" si="27"/>
        <v>0</v>
      </c>
      <c r="AV15" s="21">
        <f t="shared" si="27"/>
        <v>0</v>
      </c>
      <c r="AW15" s="21">
        <f t="shared" si="27"/>
        <v>0</v>
      </c>
      <c r="AX15" s="21">
        <f t="shared" si="27"/>
        <v>0</v>
      </c>
      <c r="AY15" s="21">
        <f t="shared" si="27"/>
        <v>0</v>
      </c>
      <c r="AZ15" s="21">
        <f t="shared" si="27"/>
        <v>0</v>
      </c>
      <c r="BA15" s="21">
        <f t="shared" si="27"/>
        <v>0</v>
      </c>
      <c r="BB15" s="21">
        <f t="shared" si="27"/>
        <v>0</v>
      </c>
      <c r="BC15" s="21">
        <f t="shared" si="27"/>
        <v>0</v>
      </c>
      <c r="BD15" s="21">
        <f t="shared" si="27"/>
        <v>0</v>
      </c>
      <c r="BE15" s="21">
        <f t="shared" si="27"/>
        <v>0</v>
      </c>
      <c r="BF15" s="21">
        <f t="shared" si="27"/>
        <v>0</v>
      </c>
      <c r="BG15" s="21">
        <f t="shared" si="27"/>
        <v>0</v>
      </c>
      <c r="BH15" s="21">
        <f t="shared" si="27"/>
        <v>0</v>
      </c>
      <c r="BI15" s="21">
        <f t="shared" si="27"/>
        <v>0</v>
      </c>
      <c r="BJ15" s="21">
        <f t="shared" si="27"/>
        <v>0</v>
      </c>
      <c r="BK15" s="21">
        <f t="shared" si="27"/>
        <v>0</v>
      </c>
      <c r="BL15" s="21">
        <f t="shared" si="27"/>
        <v>0</v>
      </c>
      <c r="BM15" s="21">
        <f t="shared" si="27"/>
        <v>0</v>
      </c>
      <c r="BN15" s="21">
        <f t="shared" si="27"/>
        <v>0</v>
      </c>
      <c r="BO15" s="21">
        <f t="shared" si="27"/>
        <v>0</v>
      </c>
      <c r="BP15" s="21">
        <f t="shared" si="27"/>
        <v>0</v>
      </c>
      <c r="BQ15" s="21">
        <f t="shared" si="27"/>
        <v>0</v>
      </c>
      <c r="BR15" s="21">
        <f t="shared" si="27"/>
        <v>0</v>
      </c>
      <c r="BS15" s="21">
        <f t="shared" si="27"/>
        <v>0</v>
      </c>
      <c r="BT15" s="21">
        <f t="shared" si="27"/>
        <v>0</v>
      </c>
      <c r="BU15" s="21">
        <f t="shared" si="27"/>
        <v>0</v>
      </c>
      <c r="BV15" s="21">
        <f t="shared" si="27"/>
        <v>0</v>
      </c>
      <c r="BW15" s="21">
        <f t="shared" si="27"/>
        <v>0</v>
      </c>
      <c r="BX15" s="21">
        <f t="shared" si="27"/>
        <v>0</v>
      </c>
      <c r="BY15" s="21">
        <f t="shared" si="27"/>
        <v>0</v>
      </c>
      <c r="BZ15" s="21">
        <f t="shared" si="27"/>
        <v>0</v>
      </c>
      <c r="CA15" s="21">
        <f t="shared" si="27"/>
        <v>0</v>
      </c>
      <c r="CB15" s="21">
        <f t="shared" si="27"/>
        <v>0</v>
      </c>
      <c r="CC15" s="21">
        <f t="shared" si="27"/>
        <v>0</v>
      </c>
      <c r="CD15" s="21">
        <f t="shared" si="27"/>
        <v>0</v>
      </c>
      <c r="CE15" s="21">
        <f t="shared" si="27"/>
        <v>0</v>
      </c>
      <c r="CF15" s="21">
        <f t="shared" si="27"/>
        <v>0</v>
      </c>
      <c r="CG15" s="21">
        <f t="shared" si="27"/>
        <v>0</v>
      </c>
      <c r="CH15" s="21">
        <f t="shared" si="27"/>
        <v>0</v>
      </c>
      <c r="CI15" s="21">
        <f t="shared" si="27"/>
        <v>0</v>
      </c>
      <c r="CJ15" s="21">
        <f t="shared" si="27"/>
        <v>0</v>
      </c>
      <c r="CK15" s="21">
        <f t="shared" si="27"/>
        <v>0</v>
      </c>
      <c r="CL15" s="21">
        <f t="shared" si="27"/>
        <v>0</v>
      </c>
      <c r="CM15" s="21">
        <f t="shared" si="27"/>
        <v>0</v>
      </c>
      <c r="CN15" s="21">
        <f t="shared" si="27"/>
        <v>0</v>
      </c>
      <c r="CO15" s="21">
        <f t="shared" si="27"/>
        <v>0</v>
      </c>
      <c r="CP15" s="21">
        <f t="shared" si="27"/>
        <v>0</v>
      </c>
      <c r="CQ15" s="21">
        <f t="shared" si="27"/>
        <v>0</v>
      </c>
      <c r="CR15" s="21">
        <f t="shared" si="27"/>
        <v>0</v>
      </c>
      <c r="CS15" s="21">
        <f t="shared" ref="CS15:CY15" si="28">SUM(CS12:CS14)</f>
        <v>0</v>
      </c>
      <c r="CT15" s="21">
        <f t="shared" si="28"/>
        <v>0</v>
      </c>
      <c r="CU15" s="21">
        <f t="shared" si="28"/>
        <v>0</v>
      </c>
      <c r="CV15" s="21">
        <f t="shared" si="28"/>
        <v>0</v>
      </c>
      <c r="CW15" s="21">
        <f t="shared" si="28"/>
        <v>0</v>
      </c>
      <c r="CX15" s="21">
        <f t="shared" si="28"/>
        <v>0</v>
      </c>
      <c r="CY15" s="110">
        <f t="shared" si="28"/>
        <v>0</v>
      </c>
      <c r="CZ15" s="103">
        <f t="shared" si="22"/>
        <v>13</v>
      </c>
      <c r="DA15" s="186"/>
      <c r="DB15" s="187"/>
      <c r="DC15" s="214" t="s">
        <v>87</v>
      </c>
      <c r="DD15" s="213"/>
      <c r="DE15" s="215"/>
      <c r="DF15" s="215"/>
      <c r="DG15" s="216"/>
      <c r="DH15" s="187"/>
      <c r="DI15" s="214" t="s">
        <v>88</v>
      </c>
      <c r="DJ15" s="262"/>
      <c r="DK15" s="263"/>
      <c r="DL15" s="263"/>
      <c r="DM15" s="264"/>
      <c r="DN15" s="187"/>
      <c r="DW15" s="313" t="s">
        <v>12</v>
      </c>
      <c r="DX15" s="348">
        <f>Z13</f>
        <v>0</v>
      </c>
      <c r="DY15" s="349">
        <f>CY13</f>
        <v>0</v>
      </c>
    </row>
    <row r="16" spans="1:130" ht="15.75" thickBot="1" x14ac:dyDescent="0.3">
      <c r="A16" s="354"/>
      <c r="B16" s="355"/>
      <c r="C16" s="355"/>
      <c r="D16" s="355"/>
      <c r="E16" s="355"/>
      <c r="F16" s="355"/>
      <c r="G16" s="355"/>
      <c r="H16" s="42"/>
      <c r="I16" s="369"/>
      <c r="J16" s="370"/>
      <c r="K16" s="370"/>
      <c r="L16" s="370"/>
      <c r="M16" s="370"/>
      <c r="N16" s="370"/>
      <c r="O16" s="370"/>
      <c r="P16" s="42"/>
      <c r="Q16" s="384"/>
      <c r="R16" s="385"/>
      <c r="S16" s="385"/>
      <c r="T16" s="385"/>
      <c r="U16" s="385"/>
      <c r="V16" s="385"/>
      <c r="W16" s="386"/>
      <c r="Y16" s="43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112" t="s">
        <v>29</v>
      </c>
      <c r="DA16" s="186"/>
      <c r="DB16" s="187"/>
      <c r="DC16" s="214" t="s">
        <v>88</v>
      </c>
      <c r="DD16" s="213"/>
      <c r="DE16" s="215"/>
      <c r="DF16" s="215"/>
      <c r="DG16" s="216"/>
      <c r="DH16" s="187"/>
      <c r="DI16" s="217" t="s">
        <v>89</v>
      </c>
      <c r="DJ16" s="265"/>
      <c r="DK16" s="266"/>
      <c r="DL16" s="266"/>
      <c r="DM16" s="267"/>
      <c r="DN16" s="187"/>
      <c r="DO16" s="413" t="s">
        <v>100</v>
      </c>
      <c r="DP16" s="413"/>
      <c r="DQ16" s="413"/>
      <c r="DR16" s="413"/>
      <c r="DS16" s="413"/>
      <c r="DW16" s="313" t="s">
        <v>10</v>
      </c>
      <c r="DX16" s="348">
        <f>Z14</f>
        <v>0</v>
      </c>
      <c r="DY16" s="349">
        <f>CY14</f>
        <v>0</v>
      </c>
    </row>
    <row r="17" spans="1:129" ht="15.75" thickBot="1" x14ac:dyDescent="0.3">
      <c r="A17" s="356"/>
      <c r="B17" s="357"/>
      <c r="C17" s="357"/>
      <c r="D17" s="357"/>
      <c r="E17" s="357"/>
      <c r="F17" s="357"/>
      <c r="G17" s="357"/>
      <c r="H17" s="42"/>
      <c r="I17" s="371"/>
      <c r="J17" s="372"/>
      <c r="K17" s="372"/>
      <c r="L17" s="372"/>
      <c r="M17" s="372"/>
      <c r="N17" s="372"/>
      <c r="O17" s="372"/>
      <c r="P17" s="42"/>
      <c r="Q17" s="387"/>
      <c r="R17" s="388"/>
      <c r="S17" s="388"/>
      <c r="T17" s="388"/>
      <c r="U17" s="388"/>
      <c r="V17" s="388"/>
      <c r="W17" s="389"/>
      <c r="Y17" s="43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101"/>
      <c r="DA17" s="186"/>
      <c r="DB17" s="187"/>
      <c r="DC17" s="217" t="s">
        <v>89</v>
      </c>
      <c r="DD17" s="251"/>
      <c r="DE17" s="218"/>
      <c r="DF17" s="218"/>
      <c r="DG17" s="219"/>
      <c r="DH17" s="187"/>
      <c r="DI17" s="410" t="s">
        <v>19</v>
      </c>
      <c r="DJ17" s="410"/>
      <c r="DK17" s="410"/>
      <c r="DL17" s="410"/>
      <c r="DM17" s="410"/>
      <c r="DN17" s="187"/>
      <c r="DO17" s="193" t="s">
        <v>74</v>
      </c>
      <c r="DP17" s="194" t="s">
        <v>5</v>
      </c>
      <c r="DQ17" s="206" t="s">
        <v>75</v>
      </c>
      <c r="DR17" s="222" t="s">
        <v>76</v>
      </c>
      <c r="DS17" s="246" t="s">
        <v>77</v>
      </c>
      <c r="DW17" s="314" t="s">
        <v>3</v>
      </c>
      <c r="DX17" s="39">
        <f>Z15</f>
        <v>0</v>
      </c>
      <c r="DY17" s="315">
        <f>CY15</f>
        <v>0</v>
      </c>
    </row>
    <row r="18" spans="1:129" ht="15.75" thickBot="1" x14ac:dyDescent="0.3">
      <c r="A18" s="354"/>
      <c r="B18" s="355"/>
      <c r="C18" s="355"/>
      <c r="D18" s="355"/>
      <c r="E18" s="355"/>
      <c r="F18" s="355"/>
      <c r="G18" s="355"/>
      <c r="H18" s="42"/>
      <c r="I18" s="369"/>
      <c r="J18" s="370"/>
      <c r="K18" s="370"/>
      <c r="L18" s="370"/>
      <c r="M18" s="370"/>
      <c r="N18" s="370"/>
      <c r="O18" s="370"/>
      <c r="P18" s="42"/>
      <c r="Q18" s="384"/>
      <c r="R18" s="385"/>
      <c r="S18" s="385"/>
      <c r="T18" s="385"/>
      <c r="U18" s="385"/>
      <c r="V18" s="385"/>
      <c r="W18" s="386"/>
      <c r="Y18" s="43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101"/>
      <c r="DA18" s="186"/>
      <c r="DB18" s="187"/>
      <c r="DC18" s="212" t="s">
        <v>90</v>
      </c>
      <c r="DD18" s="210" t="s">
        <v>5</v>
      </c>
      <c r="DE18" s="220" t="s">
        <v>82</v>
      </c>
      <c r="DF18" s="220" t="s">
        <v>83</v>
      </c>
      <c r="DG18" s="221" t="s">
        <v>84</v>
      </c>
      <c r="DH18" s="187"/>
      <c r="DI18" s="269" t="s">
        <v>94</v>
      </c>
      <c r="DJ18" s="270"/>
      <c r="DK18" s="226" t="s">
        <v>82</v>
      </c>
      <c r="DL18" s="226" t="s">
        <v>83</v>
      </c>
      <c r="DM18" s="271" t="s">
        <v>95</v>
      </c>
      <c r="DN18" s="187"/>
      <c r="DO18" s="195" t="s">
        <v>5</v>
      </c>
      <c r="DP18" s="287">
        <f>SUM(DQ18:DS18)</f>
        <v>1</v>
      </c>
      <c r="DQ18" s="292">
        <f>DE6/DD6</f>
        <v>0.25</v>
      </c>
      <c r="DR18" s="296">
        <f>DF6/DD6</f>
        <v>0.40625</v>
      </c>
      <c r="DS18" s="300">
        <f>DG6/DD6</f>
        <v>0.34375</v>
      </c>
      <c r="DW18" s="309"/>
      <c r="DX18" s="42"/>
      <c r="DY18" s="310"/>
    </row>
    <row r="19" spans="1:129" ht="15" x14ac:dyDescent="0.25">
      <c r="A19" s="356"/>
      <c r="B19" s="357"/>
      <c r="C19" s="357"/>
      <c r="D19" s="357"/>
      <c r="E19" s="357"/>
      <c r="F19" s="357"/>
      <c r="G19" s="357"/>
      <c r="H19" s="42"/>
      <c r="I19" s="371"/>
      <c r="J19" s="372"/>
      <c r="K19" s="372"/>
      <c r="L19" s="372"/>
      <c r="M19" s="372"/>
      <c r="N19" s="372"/>
      <c r="O19" s="372"/>
      <c r="P19" s="42"/>
      <c r="Q19" s="387"/>
      <c r="R19" s="388"/>
      <c r="S19" s="388"/>
      <c r="T19" s="388"/>
      <c r="U19" s="388"/>
      <c r="V19" s="388"/>
      <c r="W19" s="389"/>
      <c r="Y19" s="63" t="s">
        <v>20</v>
      </c>
      <c r="Z19" s="22" t="s">
        <v>8</v>
      </c>
      <c r="AA19" s="23">
        <v>45</v>
      </c>
      <c r="AB19" s="23">
        <v>46</v>
      </c>
      <c r="AC19" s="23">
        <v>47</v>
      </c>
      <c r="AD19" s="23">
        <v>48</v>
      </c>
      <c r="AE19" s="23">
        <v>49</v>
      </c>
      <c r="AF19" s="23">
        <v>50</v>
      </c>
      <c r="AG19" s="23">
        <v>51</v>
      </c>
      <c r="AH19" s="23">
        <v>52</v>
      </c>
      <c r="AI19" s="23">
        <v>53</v>
      </c>
      <c r="AJ19" s="23">
        <v>54</v>
      </c>
      <c r="AK19" s="23">
        <v>55</v>
      </c>
      <c r="AL19" s="23">
        <v>56</v>
      </c>
      <c r="AM19" s="23">
        <v>57</v>
      </c>
      <c r="AN19" s="23">
        <v>58</v>
      </c>
      <c r="AO19" s="23">
        <v>59</v>
      </c>
      <c r="AP19" s="23">
        <v>60</v>
      </c>
      <c r="AQ19" s="23">
        <v>61</v>
      </c>
      <c r="AR19" s="23">
        <v>62</v>
      </c>
      <c r="AS19" s="23">
        <v>63</v>
      </c>
      <c r="AT19" s="23">
        <v>64</v>
      </c>
      <c r="AU19" s="23">
        <v>65</v>
      </c>
      <c r="AV19" s="23">
        <v>66</v>
      </c>
      <c r="AW19" s="23">
        <v>67</v>
      </c>
      <c r="AX19" s="23">
        <v>68</v>
      </c>
      <c r="AY19" s="23">
        <v>69</v>
      </c>
      <c r="AZ19" s="23">
        <v>70</v>
      </c>
      <c r="BA19" s="23">
        <v>71</v>
      </c>
      <c r="BB19" s="23">
        <v>72</v>
      </c>
      <c r="BC19" s="23">
        <v>73</v>
      </c>
      <c r="BD19" s="23">
        <v>74</v>
      </c>
      <c r="BE19" s="23">
        <v>75</v>
      </c>
      <c r="BF19" s="23">
        <v>76</v>
      </c>
      <c r="BG19" s="23">
        <v>77</v>
      </c>
      <c r="BH19" s="23">
        <v>78</v>
      </c>
      <c r="BI19" s="23">
        <v>79</v>
      </c>
      <c r="BJ19" s="23">
        <v>80</v>
      </c>
      <c r="BK19" s="23">
        <v>81</v>
      </c>
      <c r="BL19" s="23">
        <v>82</v>
      </c>
      <c r="BM19" s="23">
        <v>83</v>
      </c>
      <c r="BN19" s="23">
        <v>84</v>
      </c>
      <c r="BO19" s="23">
        <v>85</v>
      </c>
      <c r="BP19" s="23">
        <v>86</v>
      </c>
      <c r="BQ19" s="23">
        <v>87</v>
      </c>
      <c r="BR19" s="23">
        <v>88</v>
      </c>
      <c r="BS19" s="23">
        <v>89</v>
      </c>
      <c r="BT19" s="23">
        <v>90</v>
      </c>
      <c r="BU19" s="23">
        <v>91</v>
      </c>
      <c r="BV19" s="23">
        <v>92</v>
      </c>
      <c r="BW19" s="23">
        <v>93</v>
      </c>
      <c r="BX19" s="23">
        <v>94</v>
      </c>
      <c r="BY19" s="23">
        <v>95</v>
      </c>
      <c r="BZ19" s="23">
        <v>96</v>
      </c>
      <c r="CA19" s="23">
        <v>97</v>
      </c>
      <c r="CB19" s="23">
        <v>98</v>
      </c>
      <c r="CC19" s="23">
        <v>99</v>
      </c>
      <c r="CD19" s="23">
        <v>100</v>
      </c>
      <c r="CE19" s="23">
        <v>101</v>
      </c>
      <c r="CF19" s="23">
        <v>102</v>
      </c>
      <c r="CG19" s="23">
        <v>103</v>
      </c>
      <c r="CH19" s="23">
        <v>104</v>
      </c>
      <c r="CI19" s="23">
        <v>105</v>
      </c>
      <c r="CJ19" s="23">
        <v>106</v>
      </c>
      <c r="CK19" s="23">
        <v>107</v>
      </c>
      <c r="CL19" s="23">
        <v>108</v>
      </c>
      <c r="CM19" s="23">
        <v>109</v>
      </c>
      <c r="CN19" s="23">
        <v>110</v>
      </c>
      <c r="CO19" s="23">
        <v>111</v>
      </c>
      <c r="CP19" s="23">
        <v>112</v>
      </c>
      <c r="CQ19" s="23">
        <v>113</v>
      </c>
      <c r="CR19" s="23">
        <v>114</v>
      </c>
      <c r="CS19" s="23">
        <v>115</v>
      </c>
      <c r="CT19" s="23">
        <v>116</v>
      </c>
      <c r="CU19" s="23">
        <v>117</v>
      </c>
      <c r="CV19" s="23">
        <v>118</v>
      </c>
      <c r="CW19" s="23">
        <v>119</v>
      </c>
      <c r="CX19" s="24">
        <v>120</v>
      </c>
      <c r="CY19" s="25" t="s">
        <v>9</v>
      </c>
      <c r="CZ19" s="64" t="s">
        <v>5</v>
      </c>
      <c r="DA19" s="186"/>
      <c r="DB19" s="187"/>
      <c r="DC19" s="212" t="s">
        <v>5</v>
      </c>
      <c r="DD19" s="213"/>
      <c r="DE19" s="329"/>
      <c r="DF19" s="329"/>
      <c r="DG19" s="330"/>
      <c r="DH19" s="187"/>
      <c r="DI19" s="229" t="s">
        <v>85</v>
      </c>
      <c r="DJ19" s="272"/>
      <c r="DK19" s="257">
        <f>$CZ$90</f>
        <v>55</v>
      </c>
      <c r="DL19" s="257">
        <f>$CZ$91</f>
        <v>51</v>
      </c>
      <c r="DM19" s="258">
        <f>$CZ$92</f>
        <v>55</v>
      </c>
      <c r="DN19" s="187"/>
      <c r="DO19" s="197" t="s">
        <v>78</v>
      </c>
      <c r="DP19" s="287">
        <f t="shared" ref="DP19:DP21" si="29">SUM(DQ19:DS19)</f>
        <v>1</v>
      </c>
      <c r="DQ19" s="293">
        <f>DQ12/DP12</f>
        <v>0.13333333333333333</v>
      </c>
      <c r="DR19" s="297">
        <f>DR12/DP12</f>
        <v>0.33333333333333331</v>
      </c>
      <c r="DS19" s="301">
        <f>DS12/DP12</f>
        <v>0.53333333333333333</v>
      </c>
      <c r="DW19" s="309"/>
      <c r="DX19" s="42"/>
      <c r="DY19" s="310"/>
    </row>
    <row r="20" spans="1:129" ht="15.75" thickBot="1" x14ac:dyDescent="0.3">
      <c r="A20" s="354"/>
      <c r="B20" s="355"/>
      <c r="C20" s="355"/>
      <c r="D20" s="355"/>
      <c r="E20" s="355"/>
      <c r="F20" s="355"/>
      <c r="G20" s="355"/>
      <c r="H20" s="42"/>
      <c r="I20" s="369"/>
      <c r="J20" s="370"/>
      <c r="K20" s="370"/>
      <c r="L20" s="370"/>
      <c r="M20" s="370"/>
      <c r="N20" s="370"/>
      <c r="O20" s="370"/>
      <c r="P20" s="42"/>
      <c r="Q20" s="384"/>
      <c r="R20" s="385"/>
      <c r="S20" s="385"/>
      <c r="T20" s="385"/>
      <c r="U20" s="385"/>
      <c r="V20" s="385"/>
      <c r="W20" s="386"/>
      <c r="Y20" s="65" t="s">
        <v>11</v>
      </c>
      <c r="Z20" s="26">
        <f>SUMIF($R$6:$R$251,"&lt;"&amp;45,$S$6:$S$251)</f>
        <v>0</v>
      </c>
      <c r="AA20" s="26">
        <f t="shared" ref="AA20:BF20" si="30">SUMIF($R$6:$R$251,AA$19,$S$6:$S$251)</f>
        <v>0</v>
      </c>
      <c r="AB20" s="26">
        <f t="shared" si="30"/>
        <v>0</v>
      </c>
      <c r="AC20" s="26">
        <f t="shared" si="30"/>
        <v>0</v>
      </c>
      <c r="AD20" s="26">
        <f t="shared" si="30"/>
        <v>0</v>
      </c>
      <c r="AE20" s="26">
        <f t="shared" si="30"/>
        <v>0</v>
      </c>
      <c r="AF20" s="26">
        <f t="shared" si="30"/>
        <v>0</v>
      </c>
      <c r="AG20" s="26">
        <f t="shared" si="30"/>
        <v>0</v>
      </c>
      <c r="AH20" s="26">
        <f t="shared" si="30"/>
        <v>0</v>
      </c>
      <c r="AI20" s="26">
        <f t="shared" si="30"/>
        <v>0</v>
      </c>
      <c r="AJ20" s="26">
        <f t="shared" si="30"/>
        <v>0</v>
      </c>
      <c r="AK20" s="26">
        <f t="shared" si="30"/>
        <v>0</v>
      </c>
      <c r="AL20" s="26">
        <f t="shared" si="30"/>
        <v>0</v>
      </c>
      <c r="AM20" s="26">
        <f t="shared" si="30"/>
        <v>0</v>
      </c>
      <c r="AN20" s="26">
        <f t="shared" si="30"/>
        <v>0</v>
      </c>
      <c r="AO20" s="26">
        <f t="shared" si="30"/>
        <v>0</v>
      </c>
      <c r="AP20" s="26">
        <f t="shared" si="30"/>
        <v>0</v>
      </c>
      <c r="AQ20" s="26">
        <f t="shared" si="30"/>
        <v>0</v>
      </c>
      <c r="AR20" s="26">
        <f t="shared" si="30"/>
        <v>0</v>
      </c>
      <c r="AS20" s="26">
        <f t="shared" si="30"/>
        <v>0</v>
      </c>
      <c r="AT20" s="26">
        <f t="shared" si="30"/>
        <v>0</v>
      </c>
      <c r="AU20" s="26">
        <f t="shared" si="30"/>
        <v>0</v>
      </c>
      <c r="AV20" s="26">
        <f t="shared" si="30"/>
        <v>0</v>
      </c>
      <c r="AW20" s="26">
        <f t="shared" si="30"/>
        <v>0</v>
      </c>
      <c r="AX20" s="26">
        <f t="shared" si="30"/>
        <v>0</v>
      </c>
      <c r="AY20" s="26">
        <f t="shared" si="30"/>
        <v>0</v>
      </c>
      <c r="AZ20" s="26">
        <f t="shared" si="30"/>
        <v>0</v>
      </c>
      <c r="BA20" s="26">
        <f t="shared" si="30"/>
        <v>0</v>
      </c>
      <c r="BB20" s="26">
        <f t="shared" si="30"/>
        <v>0</v>
      </c>
      <c r="BC20" s="26">
        <f t="shared" si="30"/>
        <v>0</v>
      </c>
      <c r="BD20" s="26">
        <f t="shared" si="30"/>
        <v>0</v>
      </c>
      <c r="BE20" s="26">
        <f t="shared" si="30"/>
        <v>0</v>
      </c>
      <c r="BF20" s="26">
        <f t="shared" si="30"/>
        <v>0</v>
      </c>
      <c r="BG20" s="26">
        <f t="shared" ref="BG20:CL20" si="31">SUMIF($R$6:$R$251,BG$19,$S$6:$S$251)</f>
        <v>0</v>
      </c>
      <c r="BH20" s="26">
        <f t="shared" si="31"/>
        <v>0</v>
      </c>
      <c r="BI20" s="26">
        <f t="shared" si="31"/>
        <v>0</v>
      </c>
      <c r="BJ20" s="26">
        <f t="shared" si="31"/>
        <v>0</v>
      </c>
      <c r="BK20" s="26">
        <f t="shared" si="31"/>
        <v>0</v>
      </c>
      <c r="BL20" s="26">
        <f t="shared" si="31"/>
        <v>0</v>
      </c>
      <c r="BM20" s="26">
        <f t="shared" si="31"/>
        <v>0</v>
      </c>
      <c r="BN20" s="26">
        <f t="shared" si="31"/>
        <v>0</v>
      </c>
      <c r="BO20" s="26">
        <f t="shared" si="31"/>
        <v>0</v>
      </c>
      <c r="BP20" s="26">
        <f t="shared" si="31"/>
        <v>3</v>
      </c>
      <c r="BQ20" s="26">
        <f t="shared" si="31"/>
        <v>0</v>
      </c>
      <c r="BR20" s="26">
        <f t="shared" si="31"/>
        <v>0</v>
      </c>
      <c r="BS20" s="26">
        <f t="shared" si="31"/>
        <v>0</v>
      </c>
      <c r="BT20" s="26">
        <f t="shared" si="31"/>
        <v>0</v>
      </c>
      <c r="BU20" s="26">
        <f t="shared" si="31"/>
        <v>0</v>
      </c>
      <c r="BV20" s="26">
        <f t="shared" si="31"/>
        <v>0</v>
      </c>
      <c r="BW20" s="26">
        <f t="shared" si="31"/>
        <v>0</v>
      </c>
      <c r="BX20" s="26">
        <f t="shared" si="31"/>
        <v>0</v>
      </c>
      <c r="BY20" s="26">
        <f t="shared" si="31"/>
        <v>5</v>
      </c>
      <c r="BZ20" s="26">
        <f t="shared" si="31"/>
        <v>0</v>
      </c>
      <c r="CA20" s="26">
        <f t="shared" si="31"/>
        <v>0</v>
      </c>
      <c r="CB20" s="26">
        <f t="shared" si="31"/>
        <v>0</v>
      </c>
      <c r="CC20" s="26">
        <f t="shared" si="31"/>
        <v>0</v>
      </c>
      <c r="CD20" s="26">
        <f t="shared" si="31"/>
        <v>0</v>
      </c>
      <c r="CE20" s="26">
        <f t="shared" si="31"/>
        <v>0</v>
      </c>
      <c r="CF20" s="26">
        <f t="shared" si="31"/>
        <v>0</v>
      </c>
      <c r="CG20" s="26">
        <f t="shared" si="31"/>
        <v>0</v>
      </c>
      <c r="CH20" s="26">
        <f t="shared" si="31"/>
        <v>0</v>
      </c>
      <c r="CI20" s="26">
        <f t="shared" si="31"/>
        <v>0</v>
      </c>
      <c r="CJ20" s="26">
        <f t="shared" si="31"/>
        <v>0</v>
      </c>
      <c r="CK20" s="26">
        <f t="shared" si="31"/>
        <v>0</v>
      </c>
      <c r="CL20" s="26">
        <f t="shared" si="31"/>
        <v>0</v>
      </c>
      <c r="CM20" s="26">
        <f t="shared" ref="CM20:CX20" si="32">SUMIF($R$6:$R$251,CM$19,$S$6:$S$251)</f>
        <v>0</v>
      </c>
      <c r="CN20" s="26">
        <f t="shared" si="32"/>
        <v>0</v>
      </c>
      <c r="CO20" s="26">
        <f t="shared" si="32"/>
        <v>0</v>
      </c>
      <c r="CP20" s="26">
        <f t="shared" si="32"/>
        <v>0</v>
      </c>
      <c r="CQ20" s="26">
        <f t="shared" si="32"/>
        <v>0</v>
      </c>
      <c r="CR20" s="26">
        <f t="shared" si="32"/>
        <v>0</v>
      </c>
      <c r="CS20" s="26">
        <f t="shared" si="32"/>
        <v>0</v>
      </c>
      <c r="CT20" s="26">
        <f t="shared" si="32"/>
        <v>0</v>
      </c>
      <c r="CU20" s="26">
        <f t="shared" si="32"/>
        <v>0</v>
      </c>
      <c r="CV20" s="26">
        <f t="shared" si="32"/>
        <v>0</v>
      </c>
      <c r="CW20" s="26">
        <f t="shared" si="32"/>
        <v>0</v>
      </c>
      <c r="CX20" s="26">
        <f t="shared" si="32"/>
        <v>0</v>
      </c>
      <c r="CY20" s="75">
        <f>SUMIF($R$6:$R$251,"&gt;"&amp;120,$S$6:$S$251)</f>
        <v>0</v>
      </c>
      <c r="CZ20" s="104">
        <f>SUM(AA20:CX20)</f>
        <v>8</v>
      </c>
      <c r="DA20" s="186"/>
      <c r="DB20" s="187"/>
      <c r="DC20" s="214" t="s">
        <v>85</v>
      </c>
      <c r="DD20" s="213">
        <f>$CZ66</f>
        <v>57</v>
      </c>
      <c r="DE20" s="215">
        <f>$CZ$63</f>
        <v>60</v>
      </c>
      <c r="DF20" s="215">
        <f>$CZ$64</f>
        <v>53.5</v>
      </c>
      <c r="DG20" s="216">
        <f>$CZ$65</f>
        <v>61</v>
      </c>
      <c r="DH20" s="187"/>
      <c r="DI20" s="229" t="s">
        <v>86</v>
      </c>
      <c r="DJ20" s="272"/>
      <c r="DK20" s="257"/>
      <c r="DL20" s="257"/>
      <c r="DM20" s="258"/>
      <c r="DN20" s="187"/>
      <c r="DO20" s="197" t="s">
        <v>79</v>
      </c>
      <c r="DP20" s="287">
        <f t="shared" si="29"/>
        <v>0.99999999999999989</v>
      </c>
      <c r="DQ20" s="293">
        <f>DQ13/DP13</f>
        <v>0.44444444444444442</v>
      </c>
      <c r="DR20" s="297">
        <f>DR13/DP13</f>
        <v>0.33333333333333331</v>
      </c>
      <c r="DS20" s="301">
        <f>DS13/DP13</f>
        <v>0.22222222222222221</v>
      </c>
      <c r="DW20" s="309"/>
      <c r="DX20" s="42"/>
      <c r="DY20" s="310"/>
    </row>
    <row r="21" spans="1:129" ht="15.75" thickBot="1" x14ac:dyDescent="0.3">
      <c r="A21" s="356"/>
      <c r="B21" s="357"/>
      <c r="C21" s="357"/>
      <c r="D21" s="357"/>
      <c r="E21" s="357"/>
      <c r="F21" s="357"/>
      <c r="G21" s="357"/>
      <c r="H21" s="42"/>
      <c r="I21" s="371"/>
      <c r="J21" s="372"/>
      <c r="K21" s="372"/>
      <c r="L21" s="372"/>
      <c r="M21" s="372"/>
      <c r="N21" s="372"/>
      <c r="O21" s="372"/>
      <c r="P21" s="42"/>
      <c r="Q21" s="387"/>
      <c r="R21" s="388"/>
      <c r="S21" s="388"/>
      <c r="T21" s="388"/>
      <c r="U21" s="388"/>
      <c r="V21" s="388"/>
      <c r="W21" s="389"/>
      <c r="Y21" s="65" t="s">
        <v>12</v>
      </c>
      <c r="Z21" s="26">
        <f>SUMIF($T$6:$T$251,"&lt;"&amp;45,$U$6:$U$251)</f>
        <v>0</v>
      </c>
      <c r="AA21" s="26">
        <f t="shared" ref="AA21:BF21" si="33">SUMIF($T$6:$T$251,AA$19,$U$6:$U$251)</f>
        <v>0</v>
      </c>
      <c r="AB21" s="26">
        <f t="shared" si="33"/>
        <v>0</v>
      </c>
      <c r="AC21" s="26">
        <f t="shared" si="33"/>
        <v>0</v>
      </c>
      <c r="AD21" s="26">
        <f t="shared" si="33"/>
        <v>0</v>
      </c>
      <c r="AE21" s="26">
        <f t="shared" si="33"/>
        <v>0</v>
      </c>
      <c r="AF21" s="26">
        <f t="shared" si="33"/>
        <v>0</v>
      </c>
      <c r="AG21" s="26">
        <f t="shared" si="33"/>
        <v>0</v>
      </c>
      <c r="AH21" s="26">
        <f t="shared" si="33"/>
        <v>0</v>
      </c>
      <c r="AI21" s="26">
        <f t="shared" si="33"/>
        <v>0</v>
      </c>
      <c r="AJ21" s="26">
        <f t="shared" si="33"/>
        <v>0</v>
      </c>
      <c r="AK21" s="26">
        <f t="shared" si="33"/>
        <v>0</v>
      </c>
      <c r="AL21" s="26">
        <f t="shared" si="33"/>
        <v>0</v>
      </c>
      <c r="AM21" s="26">
        <f t="shared" si="33"/>
        <v>0</v>
      </c>
      <c r="AN21" s="26">
        <f t="shared" si="33"/>
        <v>0</v>
      </c>
      <c r="AO21" s="26">
        <f t="shared" si="33"/>
        <v>0</v>
      </c>
      <c r="AP21" s="26">
        <f t="shared" si="33"/>
        <v>0</v>
      </c>
      <c r="AQ21" s="26">
        <f t="shared" si="33"/>
        <v>0</v>
      </c>
      <c r="AR21" s="26">
        <f t="shared" si="33"/>
        <v>0</v>
      </c>
      <c r="AS21" s="26">
        <f t="shared" si="33"/>
        <v>0</v>
      </c>
      <c r="AT21" s="26">
        <f t="shared" si="33"/>
        <v>0</v>
      </c>
      <c r="AU21" s="26">
        <f t="shared" si="33"/>
        <v>0</v>
      </c>
      <c r="AV21" s="26">
        <f t="shared" si="33"/>
        <v>0</v>
      </c>
      <c r="AW21" s="26">
        <f t="shared" si="33"/>
        <v>0</v>
      </c>
      <c r="AX21" s="26">
        <f t="shared" si="33"/>
        <v>0</v>
      </c>
      <c r="AY21" s="26">
        <f t="shared" si="33"/>
        <v>0</v>
      </c>
      <c r="AZ21" s="26">
        <f t="shared" si="33"/>
        <v>0</v>
      </c>
      <c r="BA21" s="26">
        <f t="shared" si="33"/>
        <v>0</v>
      </c>
      <c r="BB21" s="26">
        <f t="shared" si="33"/>
        <v>0</v>
      </c>
      <c r="BC21" s="26">
        <f t="shared" si="33"/>
        <v>0</v>
      </c>
      <c r="BD21" s="26">
        <f t="shared" si="33"/>
        <v>0</v>
      </c>
      <c r="BE21" s="26">
        <f t="shared" si="33"/>
        <v>0</v>
      </c>
      <c r="BF21" s="26">
        <f t="shared" si="33"/>
        <v>0</v>
      </c>
      <c r="BG21" s="26">
        <f t="shared" ref="BG21:CL21" si="34">SUMIF($T$6:$T$251,BG$19,$U$6:$U$251)</f>
        <v>0</v>
      </c>
      <c r="BH21" s="26">
        <f t="shared" si="34"/>
        <v>0</v>
      </c>
      <c r="BI21" s="26">
        <f t="shared" si="34"/>
        <v>0</v>
      </c>
      <c r="BJ21" s="26">
        <f t="shared" si="34"/>
        <v>0</v>
      </c>
      <c r="BK21" s="26">
        <f t="shared" si="34"/>
        <v>0</v>
      </c>
      <c r="BL21" s="26">
        <f t="shared" si="34"/>
        <v>0</v>
      </c>
      <c r="BM21" s="26">
        <f t="shared" si="34"/>
        <v>0</v>
      </c>
      <c r="BN21" s="26">
        <f t="shared" si="34"/>
        <v>0</v>
      </c>
      <c r="BO21" s="26">
        <f t="shared" si="34"/>
        <v>2</v>
      </c>
      <c r="BP21" s="26">
        <f t="shared" si="34"/>
        <v>0</v>
      </c>
      <c r="BQ21" s="26">
        <f t="shared" si="34"/>
        <v>0</v>
      </c>
      <c r="BR21" s="26">
        <f t="shared" si="34"/>
        <v>0</v>
      </c>
      <c r="BS21" s="26">
        <f t="shared" si="34"/>
        <v>0</v>
      </c>
      <c r="BT21" s="26">
        <f t="shared" si="34"/>
        <v>0</v>
      </c>
      <c r="BU21" s="26">
        <f t="shared" si="34"/>
        <v>0</v>
      </c>
      <c r="BV21" s="26">
        <f t="shared" si="34"/>
        <v>0</v>
      </c>
      <c r="BW21" s="26">
        <f t="shared" si="34"/>
        <v>0</v>
      </c>
      <c r="BX21" s="26">
        <f t="shared" si="34"/>
        <v>0</v>
      </c>
      <c r="BY21" s="26">
        <f t="shared" si="34"/>
        <v>0</v>
      </c>
      <c r="BZ21" s="26">
        <f t="shared" si="34"/>
        <v>0</v>
      </c>
      <c r="CA21" s="26">
        <f t="shared" si="34"/>
        <v>0</v>
      </c>
      <c r="CB21" s="26">
        <f t="shared" si="34"/>
        <v>0</v>
      </c>
      <c r="CC21" s="26">
        <f t="shared" si="34"/>
        <v>0</v>
      </c>
      <c r="CD21" s="26">
        <f t="shared" si="34"/>
        <v>0</v>
      </c>
      <c r="CE21" s="26">
        <f t="shared" si="34"/>
        <v>0</v>
      </c>
      <c r="CF21" s="26">
        <f t="shared" si="34"/>
        <v>0</v>
      </c>
      <c r="CG21" s="26">
        <f t="shared" si="34"/>
        <v>0</v>
      </c>
      <c r="CH21" s="26">
        <f t="shared" si="34"/>
        <v>0</v>
      </c>
      <c r="CI21" s="26">
        <f t="shared" si="34"/>
        <v>0</v>
      </c>
      <c r="CJ21" s="26">
        <f t="shared" si="34"/>
        <v>0</v>
      </c>
      <c r="CK21" s="26">
        <f t="shared" si="34"/>
        <v>0</v>
      </c>
      <c r="CL21" s="26">
        <f t="shared" si="34"/>
        <v>0</v>
      </c>
      <c r="CM21" s="26">
        <f t="shared" ref="CM21:CX21" si="35">SUMIF($T$6:$T$251,CM$19,$U$6:$U$251)</f>
        <v>0</v>
      </c>
      <c r="CN21" s="26">
        <f t="shared" si="35"/>
        <v>0</v>
      </c>
      <c r="CO21" s="26">
        <f t="shared" si="35"/>
        <v>0</v>
      </c>
      <c r="CP21" s="26">
        <f t="shared" si="35"/>
        <v>0</v>
      </c>
      <c r="CQ21" s="26">
        <f t="shared" si="35"/>
        <v>0</v>
      </c>
      <c r="CR21" s="26">
        <f t="shared" si="35"/>
        <v>0</v>
      </c>
      <c r="CS21" s="26">
        <f t="shared" si="35"/>
        <v>0</v>
      </c>
      <c r="CT21" s="26">
        <f t="shared" si="35"/>
        <v>0</v>
      </c>
      <c r="CU21" s="26">
        <f t="shared" si="35"/>
        <v>0</v>
      </c>
      <c r="CV21" s="26">
        <f t="shared" si="35"/>
        <v>0</v>
      </c>
      <c r="CW21" s="26">
        <f t="shared" si="35"/>
        <v>0</v>
      </c>
      <c r="CX21" s="26">
        <f t="shared" si="35"/>
        <v>0</v>
      </c>
      <c r="CY21" s="75">
        <f>SUMIF($T$6:$T$251,"&gt;"&amp;120,$U$6:$U$251)</f>
        <v>1</v>
      </c>
      <c r="CZ21" s="104">
        <f t="shared" ref="CZ21:CZ23" si="36">SUM(AA21:CX21)</f>
        <v>2</v>
      </c>
      <c r="DA21" s="186"/>
      <c r="DB21" s="187"/>
      <c r="DC21" s="214" t="s">
        <v>86</v>
      </c>
      <c r="DD21" s="213"/>
      <c r="DE21" s="215"/>
      <c r="DF21" s="215"/>
      <c r="DG21" s="216"/>
      <c r="DH21" s="187"/>
      <c r="DI21" s="229" t="s">
        <v>87</v>
      </c>
      <c r="DJ21" s="272"/>
      <c r="DK21" s="257"/>
      <c r="DL21" s="257"/>
      <c r="DM21" s="258"/>
      <c r="DN21" s="187"/>
      <c r="DO21" s="198" t="s">
        <v>80</v>
      </c>
      <c r="DP21" s="304">
        <f t="shared" si="29"/>
        <v>1</v>
      </c>
      <c r="DQ21" s="294">
        <f>DQ14/DP14</f>
        <v>0.25</v>
      </c>
      <c r="DR21" s="298">
        <f>DR14/DP14</f>
        <v>0.625</v>
      </c>
      <c r="DS21" s="302">
        <f>DS14/DP14</f>
        <v>0.125</v>
      </c>
      <c r="DW21" s="316" t="s">
        <v>20</v>
      </c>
      <c r="DX21" s="184" t="s">
        <v>70</v>
      </c>
      <c r="DY21" s="317" t="s">
        <v>71</v>
      </c>
    </row>
    <row r="22" spans="1:129" ht="15" x14ac:dyDescent="0.25">
      <c r="A22" s="354"/>
      <c r="B22" s="355"/>
      <c r="C22" s="355"/>
      <c r="D22" s="355"/>
      <c r="E22" s="355"/>
      <c r="F22" s="355"/>
      <c r="G22" s="355"/>
      <c r="H22" s="42"/>
      <c r="I22" s="369"/>
      <c r="J22" s="370"/>
      <c r="K22" s="370"/>
      <c r="L22" s="370"/>
      <c r="M22" s="370"/>
      <c r="N22" s="370"/>
      <c r="O22" s="370"/>
      <c r="P22" s="42"/>
      <c r="Q22" s="384"/>
      <c r="R22" s="385"/>
      <c r="S22" s="385"/>
      <c r="T22" s="385"/>
      <c r="U22" s="385"/>
      <c r="V22" s="385"/>
      <c r="W22" s="386"/>
      <c r="Y22" s="65" t="s">
        <v>10</v>
      </c>
      <c r="Z22" s="26">
        <f>SUMIF($V$6:$V$251,"&lt;"&amp;45,$W$6:$W$251)</f>
        <v>0</v>
      </c>
      <c r="AA22" s="26">
        <f t="shared" ref="AA22:BF22" si="37">SUMIF($V$6:$V$251,AA$27,$W$6:$W$251)</f>
        <v>0</v>
      </c>
      <c r="AB22" s="26">
        <f t="shared" si="37"/>
        <v>0</v>
      </c>
      <c r="AC22" s="26">
        <f t="shared" si="37"/>
        <v>0</v>
      </c>
      <c r="AD22" s="26">
        <f t="shared" si="37"/>
        <v>0</v>
      </c>
      <c r="AE22" s="26">
        <f t="shared" si="37"/>
        <v>0</v>
      </c>
      <c r="AF22" s="26">
        <f t="shared" si="37"/>
        <v>0</v>
      </c>
      <c r="AG22" s="26">
        <f t="shared" si="37"/>
        <v>0</v>
      </c>
      <c r="AH22" s="26">
        <f t="shared" si="37"/>
        <v>0</v>
      </c>
      <c r="AI22" s="26">
        <f t="shared" si="37"/>
        <v>0</v>
      </c>
      <c r="AJ22" s="26">
        <f t="shared" si="37"/>
        <v>0</v>
      </c>
      <c r="AK22" s="26">
        <f t="shared" si="37"/>
        <v>0</v>
      </c>
      <c r="AL22" s="26">
        <f t="shared" si="37"/>
        <v>0</v>
      </c>
      <c r="AM22" s="26">
        <f t="shared" si="37"/>
        <v>0</v>
      </c>
      <c r="AN22" s="26">
        <f t="shared" si="37"/>
        <v>0</v>
      </c>
      <c r="AO22" s="26">
        <f t="shared" si="37"/>
        <v>0</v>
      </c>
      <c r="AP22" s="26">
        <f t="shared" si="37"/>
        <v>0</v>
      </c>
      <c r="AQ22" s="26">
        <f t="shared" si="37"/>
        <v>0</v>
      </c>
      <c r="AR22" s="26">
        <f t="shared" si="37"/>
        <v>0</v>
      </c>
      <c r="AS22" s="26">
        <f t="shared" si="37"/>
        <v>0</v>
      </c>
      <c r="AT22" s="26">
        <f t="shared" si="37"/>
        <v>0</v>
      </c>
      <c r="AU22" s="26">
        <f t="shared" si="37"/>
        <v>0</v>
      </c>
      <c r="AV22" s="26">
        <f t="shared" si="37"/>
        <v>0</v>
      </c>
      <c r="AW22" s="26">
        <f t="shared" si="37"/>
        <v>0</v>
      </c>
      <c r="AX22" s="26">
        <f t="shared" si="37"/>
        <v>0</v>
      </c>
      <c r="AY22" s="26">
        <f t="shared" si="37"/>
        <v>0</v>
      </c>
      <c r="AZ22" s="26">
        <f t="shared" si="37"/>
        <v>0</v>
      </c>
      <c r="BA22" s="26">
        <f t="shared" si="37"/>
        <v>0</v>
      </c>
      <c r="BB22" s="26">
        <f t="shared" si="37"/>
        <v>0</v>
      </c>
      <c r="BC22" s="26">
        <f t="shared" si="37"/>
        <v>0</v>
      </c>
      <c r="BD22" s="26">
        <f t="shared" si="37"/>
        <v>0</v>
      </c>
      <c r="BE22" s="26">
        <f t="shared" si="37"/>
        <v>0</v>
      </c>
      <c r="BF22" s="26">
        <f t="shared" si="37"/>
        <v>0</v>
      </c>
      <c r="BG22" s="26">
        <f t="shared" ref="BG22:CL22" si="38">SUMIF($V$6:$V$251,BG$27,$W$6:$W$251)</f>
        <v>0</v>
      </c>
      <c r="BH22" s="26">
        <f t="shared" si="38"/>
        <v>0</v>
      </c>
      <c r="BI22" s="26">
        <f t="shared" si="38"/>
        <v>0</v>
      </c>
      <c r="BJ22" s="26">
        <f t="shared" si="38"/>
        <v>0</v>
      </c>
      <c r="BK22" s="26">
        <f t="shared" si="38"/>
        <v>0</v>
      </c>
      <c r="BL22" s="26">
        <f t="shared" si="38"/>
        <v>0</v>
      </c>
      <c r="BM22" s="26">
        <f t="shared" si="38"/>
        <v>0</v>
      </c>
      <c r="BN22" s="26">
        <f t="shared" si="38"/>
        <v>0</v>
      </c>
      <c r="BO22" s="26">
        <f t="shared" si="38"/>
        <v>0</v>
      </c>
      <c r="BP22" s="26">
        <f t="shared" si="38"/>
        <v>0</v>
      </c>
      <c r="BQ22" s="26">
        <f t="shared" si="38"/>
        <v>0</v>
      </c>
      <c r="BR22" s="26">
        <f t="shared" si="38"/>
        <v>0</v>
      </c>
      <c r="BS22" s="26">
        <f t="shared" si="38"/>
        <v>0</v>
      </c>
      <c r="BT22" s="26">
        <f t="shared" si="38"/>
        <v>1</v>
      </c>
      <c r="BU22" s="26">
        <f t="shared" si="38"/>
        <v>0</v>
      </c>
      <c r="BV22" s="26">
        <f t="shared" si="38"/>
        <v>0</v>
      </c>
      <c r="BW22" s="26">
        <f t="shared" si="38"/>
        <v>0</v>
      </c>
      <c r="BX22" s="26">
        <f t="shared" si="38"/>
        <v>0</v>
      </c>
      <c r="BY22" s="26">
        <f t="shared" si="38"/>
        <v>0</v>
      </c>
      <c r="BZ22" s="26">
        <f t="shared" si="38"/>
        <v>0</v>
      </c>
      <c r="CA22" s="26">
        <f t="shared" si="38"/>
        <v>0</v>
      </c>
      <c r="CB22" s="26">
        <f t="shared" si="38"/>
        <v>0</v>
      </c>
      <c r="CC22" s="26">
        <f t="shared" si="38"/>
        <v>0</v>
      </c>
      <c r="CD22" s="26">
        <f t="shared" si="38"/>
        <v>0</v>
      </c>
      <c r="CE22" s="26">
        <f t="shared" si="38"/>
        <v>0</v>
      </c>
      <c r="CF22" s="26">
        <f t="shared" si="38"/>
        <v>0</v>
      </c>
      <c r="CG22" s="26">
        <f t="shared" si="38"/>
        <v>0</v>
      </c>
      <c r="CH22" s="26">
        <f t="shared" si="38"/>
        <v>0</v>
      </c>
      <c r="CI22" s="26">
        <f t="shared" si="38"/>
        <v>0</v>
      </c>
      <c r="CJ22" s="26">
        <f t="shared" si="38"/>
        <v>0</v>
      </c>
      <c r="CK22" s="26">
        <f t="shared" si="38"/>
        <v>0</v>
      </c>
      <c r="CL22" s="26">
        <f t="shared" si="38"/>
        <v>0</v>
      </c>
      <c r="CM22" s="26">
        <f t="shared" ref="CM22:CX22" si="39">SUMIF($V$6:$V$251,CM$27,$W$6:$W$251)</f>
        <v>0</v>
      </c>
      <c r="CN22" s="26">
        <f t="shared" si="39"/>
        <v>0</v>
      </c>
      <c r="CO22" s="26">
        <f t="shared" si="39"/>
        <v>0</v>
      </c>
      <c r="CP22" s="26">
        <f t="shared" si="39"/>
        <v>0</v>
      </c>
      <c r="CQ22" s="26">
        <f t="shared" si="39"/>
        <v>0</v>
      </c>
      <c r="CR22" s="26">
        <f t="shared" si="39"/>
        <v>0</v>
      </c>
      <c r="CS22" s="26">
        <f t="shared" si="39"/>
        <v>0</v>
      </c>
      <c r="CT22" s="26">
        <f t="shared" si="39"/>
        <v>0</v>
      </c>
      <c r="CU22" s="26">
        <f t="shared" si="39"/>
        <v>0</v>
      </c>
      <c r="CV22" s="26">
        <f t="shared" si="39"/>
        <v>0</v>
      </c>
      <c r="CW22" s="26">
        <f t="shared" si="39"/>
        <v>0</v>
      </c>
      <c r="CX22" s="26">
        <f t="shared" si="39"/>
        <v>0</v>
      </c>
      <c r="CY22" s="75">
        <f>SUMIF($V$6:$V$251,"&gt;"&amp;120,$W$6:$W$251)</f>
        <v>0</v>
      </c>
      <c r="CZ22" s="104">
        <f t="shared" si="36"/>
        <v>1</v>
      </c>
      <c r="DA22" s="186"/>
      <c r="DB22" s="187"/>
      <c r="DC22" s="214" t="s">
        <v>87</v>
      </c>
      <c r="DD22" s="213"/>
      <c r="DE22" s="215"/>
      <c r="DF22" s="215"/>
      <c r="DG22" s="216"/>
      <c r="DH22" s="187"/>
      <c r="DI22" s="229" t="s">
        <v>88</v>
      </c>
      <c r="DJ22" s="272"/>
      <c r="DK22" s="257"/>
      <c r="DL22" s="257"/>
      <c r="DM22" s="258"/>
      <c r="DN22" s="187"/>
      <c r="DW22" s="318" t="s">
        <v>11</v>
      </c>
      <c r="DX22" s="350">
        <f>Z20</f>
        <v>0</v>
      </c>
      <c r="DY22" s="351">
        <f>CY20</f>
        <v>0</v>
      </c>
    </row>
    <row r="23" spans="1:129" ht="15.75" thickBot="1" x14ac:dyDescent="0.3">
      <c r="A23" s="356"/>
      <c r="B23" s="357"/>
      <c r="C23" s="357"/>
      <c r="D23" s="357"/>
      <c r="E23" s="357"/>
      <c r="F23" s="357"/>
      <c r="G23" s="357"/>
      <c r="H23" s="42"/>
      <c r="I23" s="371"/>
      <c r="J23" s="372"/>
      <c r="K23" s="372"/>
      <c r="L23" s="372"/>
      <c r="M23" s="372"/>
      <c r="N23" s="372"/>
      <c r="O23" s="372"/>
      <c r="P23" s="42"/>
      <c r="Q23" s="387"/>
      <c r="R23" s="388"/>
      <c r="S23" s="388"/>
      <c r="T23" s="388"/>
      <c r="U23" s="388"/>
      <c r="V23" s="388"/>
      <c r="W23" s="389"/>
      <c r="Y23" s="66" t="s">
        <v>3</v>
      </c>
      <c r="Z23" s="27">
        <f>SUM(Z20:Z22)</f>
        <v>0</v>
      </c>
      <c r="AA23" s="28">
        <f>SUM(AA20:AA22)</f>
        <v>0</v>
      </c>
      <c r="AB23" s="28">
        <f t="shared" ref="AB23:AE23" si="40">SUM(AB20:AB22)</f>
        <v>0</v>
      </c>
      <c r="AC23" s="28">
        <f t="shared" si="40"/>
        <v>0</v>
      </c>
      <c r="AD23" s="28">
        <f t="shared" si="40"/>
        <v>0</v>
      </c>
      <c r="AE23" s="28">
        <f t="shared" si="40"/>
        <v>0</v>
      </c>
      <c r="AF23" s="28">
        <f>SUM(AF20:AF22)</f>
        <v>0</v>
      </c>
      <c r="AG23" s="28">
        <f t="shared" ref="AG23:CR23" si="41">SUM(AG20:AG22)</f>
        <v>0</v>
      </c>
      <c r="AH23" s="28">
        <f t="shared" si="41"/>
        <v>0</v>
      </c>
      <c r="AI23" s="28">
        <f t="shared" si="41"/>
        <v>0</v>
      </c>
      <c r="AJ23" s="28">
        <f t="shared" si="41"/>
        <v>0</v>
      </c>
      <c r="AK23" s="28">
        <f t="shared" si="41"/>
        <v>0</v>
      </c>
      <c r="AL23" s="28">
        <f t="shared" si="41"/>
        <v>0</v>
      </c>
      <c r="AM23" s="28">
        <f t="shared" si="41"/>
        <v>0</v>
      </c>
      <c r="AN23" s="28">
        <f t="shared" si="41"/>
        <v>0</v>
      </c>
      <c r="AO23" s="28">
        <f t="shared" si="41"/>
        <v>0</v>
      </c>
      <c r="AP23" s="28">
        <f t="shared" si="41"/>
        <v>0</v>
      </c>
      <c r="AQ23" s="28">
        <f t="shared" si="41"/>
        <v>0</v>
      </c>
      <c r="AR23" s="28">
        <f t="shared" si="41"/>
        <v>0</v>
      </c>
      <c r="AS23" s="28">
        <f t="shared" si="41"/>
        <v>0</v>
      </c>
      <c r="AT23" s="28">
        <f t="shared" si="41"/>
        <v>0</v>
      </c>
      <c r="AU23" s="28">
        <f t="shared" si="41"/>
        <v>0</v>
      </c>
      <c r="AV23" s="28">
        <f t="shared" si="41"/>
        <v>0</v>
      </c>
      <c r="AW23" s="28">
        <f t="shared" si="41"/>
        <v>0</v>
      </c>
      <c r="AX23" s="28">
        <f t="shared" si="41"/>
        <v>0</v>
      </c>
      <c r="AY23" s="28">
        <f t="shared" si="41"/>
        <v>0</v>
      </c>
      <c r="AZ23" s="28">
        <f t="shared" si="41"/>
        <v>0</v>
      </c>
      <c r="BA23" s="28">
        <f t="shared" si="41"/>
        <v>0</v>
      </c>
      <c r="BB23" s="28">
        <f t="shared" si="41"/>
        <v>0</v>
      </c>
      <c r="BC23" s="28">
        <f t="shared" si="41"/>
        <v>0</v>
      </c>
      <c r="BD23" s="28">
        <f t="shared" si="41"/>
        <v>0</v>
      </c>
      <c r="BE23" s="28">
        <f t="shared" si="41"/>
        <v>0</v>
      </c>
      <c r="BF23" s="28">
        <f t="shared" si="41"/>
        <v>0</v>
      </c>
      <c r="BG23" s="28">
        <f t="shared" si="41"/>
        <v>0</v>
      </c>
      <c r="BH23" s="28">
        <f t="shared" si="41"/>
        <v>0</v>
      </c>
      <c r="BI23" s="28">
        <f t="shared" si="41"/>
        <v>0</v>
      </c>
      <c r="BJ23" s="28">
        <f t="shared" si="41"/>
        <v>0</v>
      </c>
      <c r="BK23" s="28">
        <f t="shared" si="41"/>
        <v>0</v>
      </c>
      <c r="BL23" s="28">
        <f t="shared" si="41"/>
        <v>0</v>
      </c>
      <c r="BM23" s="28">
        <f t="shared" si="41"/>
        <v>0</v>
      </c>
      <c r="BN23" s="28">
        <f t="shared" si="41"/>
        <v>0</v>
      </c>
      <c r="BO23" s="28">
        <f t="shared" si="41"/>
        <v>2</v>
      </c>
      <c r="BP23" s="28">
        <f t="shared" si="41"/>
        <v>3</v>
      </c>
      <c r="BQ23" s="28">
        <f t="shared" si="41"/>
        <v>0</v>
      </c>
      <c r="BR23" s="28">
        <f t="shared" si="41"/>
        <v>0</v>
      </c>
      <c r="BS23" s="28">
        <f t="shared" si="41"/>
        <v>0</v>
      </c>
      <c r="BT23" s="28">
        <f t="shared" si="41"/>
        <v>1</v>
      </c>
      <c r="BU23" s="28">
        <f t="shared" si="41"/>
        <v>0</v>
      </c>
      <c r="BV23" s="28">
        <f t="shared" si="41"/>
        <v>0</v>
      </c>
      <c r="BW23" s="28">
        <f t="shared" si="41"/>
        <v>0</v>
      </c>
      <c r="BX23" s="28">
        <f t="shared" si="41"/>
        <v>0</v>
      </c>
      <c r="BY23" s="28">
        <f t="shared" si="41"/>
        <v>5</v>
      </c>
      <c r="BZ23" s="28">
        <f t="shared" si="41"/>
        <v>0</v>
      </c>
      <c r="CA23" s="28">
        <f t="shared" si="41"/>
        <v>0</v>
      </c>
      <c r="CB23" s="28">
        <f t="shared" si="41"/>
        <v>0</v>
      </c>
      <c r="CC23" s="28">
        <f t="shared" si="41"/>
        <v>0</v>
      </c>
      <c r="CD23" s="28">
        <f t="shared" si="41"/>
        <v>0</v>
      </c>
      <c r="CE23" s="28">
        <f t="shared" si="41"/>
        <v>0</v>
      </c>
      <c r="CF23" s="28">
        <f t="shared" si="41"/>
        <v>0</v>
      </c>
      <c r="CG23" s="28">
        <f t="shared" si="41"/>
        <v>0</v>
      </c>
      <c r="CH23" s="28">
        <f t="shared" si="41"/>
        <v>0</v>
      </c>
      <c r="CI23" s="28">
        <f t="shared" si="41"/>
        <v>0</v>
      </c>
      <c r="CJ23" s="28">
        <f t="shared" si="41"/>
        <v>0</v>
      </c>
      <c r="CK23" s="28">
        <f t="shared" si="41"/>
        <v>0</v>
      </c>
      <c r="CL23" s="28">
        <f t="shared" si="41"/>
        <v>0</v>
      </c>
      <c r="CM23" s="28">
        <f t="shared" si="41"/>
        <v>0</v>
      </c>
      <c r="CN23" s="28">
        <f t="shared" si="41"/>
        <v>0</v>
      </c>
      <c r="CO23" s="28">
        <f t="shared" si="41"/>
        <v>0</v>
      </c>
      <c r="CP23" s="28">
        <f t="shared" si="41"/>
        <v>0</v>
      </c>
      <c r="CQ23" s="28">
        <f t="shared" si="41"/>
        <v>0</v>
      </c>
      <c r="CR23" s="28">
        <f t="shared" si="41"/>
        <v>0</v>
      </c>
      <c r="CS23" s="28">
        <f t="shared" ref="CS23:CY23" si="42">SUM(CS20:CS22)</f>
        <v>0</v>
      </c>
      <c r="CT23" s="28">
        <f t="shared" si="42"/>
        <v>0</v>
      </c>
      <c r="CU23" s="28">
        <f t="shared" si="42"/>
        <v>0</v>
      </c>
      <c r="CV23" s="28">
        <f t="shared" si="42"/>
        <v>0</v>
      </c>
      <c r="CW23" s="28">
        <f t="shared" si="42"/>
        <v>0</v>
      </c>
      <c r="CX23" s="28">
        <f t="shared" si="42"/>
        <v>0</v>
      </c>
      <c r="CY23" s="111">
        <f t="shared" si="42"/>
        <v>1</v>
      </c>
      <c r="CZ23" s="105">
        <f t="shared" si="36"/>
        <v>11</v>
      </c>
      <c r="DA23" s="186"/>
      <c r="DB23" s="187"/>
      <c r="DC23" s="214" t="s">
        <v>88</v>
      </c>
      <c r="DD23" s="213"/>
      <c r="DE23" s="215"/>
      <c r="DF23" s="215"/>
      <c r="DG23" s="216"/>
      <c r="DH23" s="187"/>
      <c r="DI23" s="232" t="s">
        <v>89</v>
      </c>
      <c r="DJ23" s="273"/>
      <c r="DK23" s="259"/>
      <c r="DL23" s="259"/>
      <c r="DM23" s="274"/>
      <c r="DN23" s="187"/>
      <c r="DO23" s="413" t="s">
        <v>101</v>
      </c>
      <c r="DP23" s="413"/>
      <c r="DQ23" s="413"/>
      <c r="DR23" s="413"/>
      <c r="DS23" s="413"/>
      <c r="DW23" s="318" t="s">
        <v>12</v>
      </c>
      <c r="DX23" s="350">
        <f>Z21</f>
        <v>0</v>
      </c>
      <c r="DY23" s="351">
        <f>CY21</f>
        <v>1</v>
      </c>
    </row>
    <row r="24" spans="1:129" ht="15.75" thickBot="1" x14ac:dyDescent="0.3">
      <c r="A24" s="354"/>
      <c r="B24" s="355"/>
      <c r="C24" s="355"/>
      <c r="D24" s="355"/>
      <c r="E24" s="355"/>
      <c r="F24" s="355"/>
      <c r="G24" s="355"/>
      <c r="H24" s="42"/>
      <c r="I24" s="369"/>
      <c r="J24" s="370"/>
      <c r="K24" s="370"/>
      <c r="L24" s="370"/>
      <c r="M24" s="370"/>
      <c r="N24" s="370"/>
      <c r="O24" s="370"/>
      <c r="P24" s="42"/>
      <c r="Q24" s="384"/>
      <c r="R24" s="385"/>
      <c r="S24" s="385"/>
      <c r="T24" s="385"/>
      <c r="U24" s="385"/>
      <c r="V24" s="385"/>
      <c r="W24" s="386"/>
      <c r="Y24" s="43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  <c r="BG24" s="42"/>
      <c r="BH24" s="42"/>
      <c r="BI24" s="42"/>
      <c r="BJ24" s="42"/>
      <c r="BK24" s="42"/>
      <c r="BL24" s="42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2"/>
      <c r="CB24" s="42"/>
      <c r="CC24" s="42"/>
      <c r="CD24" s="42"/>
      <c r="CE24" s="42"/>
      <c r="CF24" s="42"/>
      <c r="CG24" s="42"/>
      <c r="CH24" s="42"/>
      <c r="CI24" s="42"/>
      <c r="CJ24" s="42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112" t="s">
        <v>29</v>
      </c>
      <c r="DA24" s="186"/>
      <c r="DB24" s="187"/>
      <c r="DC24" s="217" t="s">
        <v>89</v>
      </c>
      <c r="DD24" s="251"/>
      <c r="DE24" s="218"/>
      <c r="DF24" s="218"/>
      <c r="DG24" s="219"/>
      <c r="DH24" s="187"/>
      <c r="DI24" s="225" t="s">
        <v>96</v>
      </c>
      <c r="DJ24" s="272"/>
      <c r="DK24" s="275" t="s">
        <v>82</v>
      </c>
      <c r="DL24" s="275" t="s">
        <v>83</v>
      </c>
      <c r="DM24" s="271" t="s">
        <v>95</v>
      </c>
      <c r="DN24" s="187"/>
      <c r="DO24" s="193" t="s">
        <v>74</v>
      </c>
      <c r="DP24" s="194" t="s">
        <v>5</v>
      </c>
      <c r="DQ24" s="206" t="s">
        <v>75</v>
      </c>
      <c r="DR24" s="222" t="s">
        <v>76</v>
      </c>
      <c r="DS24" s="246" t="s">
        <v>77</v>
      </c>
      <c r="DW24" s="318" t="s">
        <v>10</v>
      </c>
      <c r="DX24" s="350">
        <f>Z22</f>
        <v>0</v>
      </c>
      <c r="DY24" s="351">
        <f>CY22</f>
        <v>0</v>
      </c>
    </row>
    <row r="25" spans="1:129" ht="15.75" thickBot="1" x14ac:dyDescent="0.3">
      <c r="A25" s="356"/>
      <c r="B25" s="357"/>
      <c r="C25" s="357"/>
      <c r="D25" s="357"/>
      <c r="E25" s="357"/>
      <c r="F25" s="357"/>
      <c r="G25" s="357"/>
      <c r="H25" s="42"/>
      <c r="I25" s="371"/>
      <c r="J25" s="372"/>
      <c r="K25" s="372"/>
      <c r="L25" s="372"/>
      <c r="M25" s="372"/>
      <c r="N25" s="372"/>
      <c r="O25" s="372"/>
      <c r="P25" s="42"/>
      <c r="Q25" s="387"/>
      <c r="R25" s="388"/>
      <c r="S25" s="388"/>
      <c r="T25" s="388"/>
      <c r="U25" s="388"/>
      <c r="V25" s="388"/>
      <c r="W25" s="389"/>
      <c r="Y25" s="43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  <c r="CH25" s="42"/>
      <c r="CI25" s="42"/>
      <c r="CJ25" s="42"/>
      <c r="CK25" s="42"/>
      <c r="CL25" s="42"/>
      <c r="CM25" s="42"/>
      <c r="CN25" s="42"/>
      <c r="CO25" s="42"/>
      <c r="CP25" s="42"/>
      <c r="CQ25" s="42"/>
      <c r="CR25" s="42"/>
      <c r="CS25" s="42"/>
      <c r="CT25" s="42"/>
      <c r="CU25" s="42"/>
      <c r="CV25" s="42"/>
      <c r="CW25" s="42"/>
      <c r="CX25" s="42"/>
      <c r="CY25" s="42"/>
      <c r="CZ25" s="101"/>
      <c r="DA25" s="186"/>
      <c r="DB25" s="187"/>
      <c r="DC25" s="410" t="s">
        <v>19</v>
      </c>
      <c r="DD25" s="410"/>
      <c r="DE25" s="410"/>
      <c r="DF25" s="410"/>
      <c r="DG25" s="410"/>
      <c r="DH25" s="187"/>
      <c r="DI25" s="229" t="s">
        <v>85</v>
      </c>
      <c r="DJ25" s="272"/>
      <c r="DK25" s="257">
        <f>$DA$90</f>
        <v>57</v>
      </c>
      <c r="DL25" s="257">
        <f>$DA$91</f>
        <v>55</v>
      </c>
      <c r="DM25" s="258">
        <f>$DA$92</f>
        <v>57</v>
      </c>
      <c r="DN25" s="187"/>
      <c r="DO25" s="195" t="s">
        <v>5</v>
      </c>
      <c r="DP25" s="287">
        <f>SUM(DP26:DP28)</f>
        <v>1</v>
      </c>
      <c r="DQ25" s="292">
        <f>SUM(DQ26:DQ28)</f>
        <v>1</v>
      </c>
      <c r="DR25" s="296">
        <f t="shared" ref="DR25:DS25" si="43">SUM(DR26:DR28)</f>
        <v>1</v>
      </c>
      <c r="DS25" s="300">
        <f t="shared" si="43"/>
        <v>1</v>
      </c>
      <c r="DW25" s="319" t="s">
        <v>3</v>
      </c>
      <c r="DX25" s="40">
        <f>SUM(DX22:DX24)</f>
        <v>0</v>
      </c>
      <c r="DY25" s="320">
        <f>SUM(DY22:DY24)</f>
        <v>1</v>
      </c>
    </row>
    <row r="26" spans="1:129" ht="15.75" thickBot="1" x14ac:dyDescent="0.3">
      <c r="A26" s="354"/>
      <c r="B26" s="355"/>
      <c r="C26" s="355"/>
      <c r="D26" s="355"/>
      <c r="E26" s="355"/>
      <c r="F26" s="355"/>
      <c r="G26" s="355"/>
      <c r="H26" s="42"/>
      <c r="I26" s="369"/>
      <c r="J26" s="370"/>
      <c r="K26" s="370"/>
      <c r="L26" s="370"/>
      <c r="M26" s="370"/>
      <c r="N26" s="370"/>
      <c r="O26" s="370"/>
      <c r="P26" s="42"/>
      <c r="Q26" s="384"/>
      <c r="R26" s="385"/>
      <c r="S26" s="385"/>
      <c r="T26" s="385"/>
      <c r="U26" s="385"/>
      <c r="V26" s="385"/>
      <c r="W26" s="386"/>
      <c r="Y26" s="43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  <c r="CH26" s="42"/>
      <c r="CI26" s="42"/>
      <c r="CJ26" s="42"/>
      <c r="CK26" s="42"/>
      <c r="CL26" s="42"/>
      <c r="CM26" s="42"/>
      <c r="CN26" s="42"/>
      <c r="CO26" s="42"/>
      <c r="CP26" s="42"/>
      <c r="CQ26" s="42"/>
      <c r="CR26" s="42"/>
      <c r="CS26" s="42"/>
      <c r="CT26" s="42"/>
      <c r="CU26" s="42"/>
      <c r="CV26" s="42"/>
      <c r="CW26" s="42"/>
      <c r="CX26" s="42"/>
      <c r="CY26" s="42"/>
      <c r="CZ26" s="101"/>
      <c r="DA26" s="186"/>
      <c r="DB26" s="187"/>
      <c r="DC26" s="225" t="s">
        <v>91</v>
      </c>
      <c r="DD26" s="226" t="s">
        <v>5</v>
      </c>
      <c r="DE26" s="227" t="s">
        <v>82</v>
      </c>
      <c r="DF26" s="227" t="s">
        <v>83</v>
      </c>
      <c r="DG26" s="228" t="s">
        <v>84</v>
      </c>
      <c r="DH26" s="187"/>
      <c r="DI26" s="229" t="s">
        <v>86</v>
      </c>
      <c r="DJ26" s="272"/>
      <c r="DK26" s="257"/>
      <c r="DL26" s="257"/>
      <c r="DM26" s="258"/>
      <c r="DN26" s="187"/>
      <c r="DO26" s="197" t="s">
        <v>78</v>
      </c>
      <c r="DP26" s="287">
        <f>DP12/DP11</f>
        <v>0.46875</v>
      </c>
      <c r="DQ26" s="293">
        <f>DQ12/DQ11</f>
        <v>0.25</v>
      </c>
      <c r="DR26" s="297">
        <f t="shared" ref="DR26:DS26" si="44">DR12/DR11</f>
        <v>0.38461538461538464</v>
      </c>
      <c r="DS26" s="301">
        <f t="shared" si="44"/>
        <v>0.72727272727272729</v>
      </c>
      <c r="DW26" s="309"/>
      <c r="DX26" s="42"/>
      <c r="DY26" s="310"/>
    </row>
    <row r="27" spans="1:129" ht="15" x14ac:dyDescent="0.25">
      <c r="A27" s="356"/>
      <c r="B27" s="357"/>
      <c r="C27" s="357"/>
      <c r="D27" s="357"/>
      <c r="E27" s="357"/>
      <c r="F27" s="357"/>
      <c r="G27" s="357"/>
      <c r="H27" s="42"/>
      <c r="I27" s="371"/>
      <c r="J27" s="372"/>
      <c r="K27" s="372"/>
      <c r="L27" s="372"/>
      <c r="M27" s="372"/>
      <c r="N27" s="372"/>
      <c r="O27" s="372"/>
      <c r="P27" s="42"/>
      <c r="Q27" s="387"/>
      <c r="R27" s="388"/>
      <c r="S27" s="388"/>
      <c r="T27" s="388"/>
      <c r="U27" s="388"/>
      <c r="V27" s="388"/>
      <c r="W27" s="389"/>
      <c r="Y27" s="67" t="s">
        <v>5</v>
      </c>
      <c r="Z27" s="29" t="s">
        <v>8</v>
      </c>
      <c r="AA27" s="30">
        <v>45</v>
      </c>
      <c r="AB27" s="30">
        <v>46</v>
      </c>
      <c r="AC27" s="30">
        <v>47</v>
      </c>
      <c r="AD27" s="30">
        <v>48</v>
      </c>
      <c r="AE27" s="30">
        <v>49</v>
      </c>
      <c r="AF27" s="30">
        <v>50</v>
      </c>
      <c r="AG27" s="30">
        <v>51</v>
      </c>
      <c r="AH27" s="30">
        <v>52</v>
      </c>
      <c r="AI27" s="30">
        <v>53</v>
      </c>
      <c r="AJ27" s="30">
        <v>54</v>
      </c>
      <c r="AK27" s="30">
        <v>55</v>
      </c>
      <c r="AL27" s="30">
        <v>56</v>
      </c>
      <c r="AM27" s="30">
        <v>57</v>
      </c>
      <c r="AN27" s="30">
        <v>58</v>
      </c>
      <c r="AO27" s="30">
        <v>59</v>
      </c>
      <c r="AP27" s="30">
        <v>60</v>
      </c>
      <c r="AQ27" s="30">
        <v>61</v>
      </c>
      <c r="AR27" s="30">
        <v>62</v>
      </c>
      <c r="AS27" s="30">
        <v>63</v>
      </c>
      <c r="AT27" s="30">
        <v>64</v>
      </c>
      <c r="AU27" s="30">
        <v>65</v>
      </c>
      <c r="AV27" s="30">
        <v>66</v>
      </c>
      <c r="AW27" s="30">
        <v>67</v>
      </c>
      <c r="AX27" s="30">
        <v>68</v>
      </c>
      <c r="AY27" s="30">
        <v>69</v>
      </c>
      <c r="AZ27" s="30">
        <v>70</v>
      </c>
      <c r="BA27" s="30">
        <v>71</v>
      </c>
      <c r="BB27" s="30">
        <v>72</v>
      </c>
      <c r="BC27" s="30">
        <v>73</v>
      </c>
      <c r="BD27" s="30">
        <v>74</v>
      </c>
      <c r="BE27" s="30">
        <v>75</v>
      </c>
      <c r="BF27" s="30">
        <v>76</v>
      </c>
      <c r="BG27" s="30">
        <v>77</v>
      </c>
      <c r="BH27" s="30">
        <v>78</v>
      </c>
      <c r="BI27" s="30">
        <v>79</v>
      </c>
      <c r="BJ27" s="30">
        <v>80</v>
      </c>
      <c r="BK27" s="30">
        <v>81</v>
      </c>
      <c r="BL27" s="30">
        <v>82</v>
      </c>
      <c r="BM27" s="30">
        <v>83</v>
      </c>
      <c r="BN27" s="30">
        <v>84</v>
      </c>
      <c r="BO27" s="30">
        <v>85</v>
      </c>
      <c r="BP27" s="30">
        <v>86</v>
      </c>
      <c r="BQ27" s="30">
        <v>87</v>
      </c>
      <c r="BR27" s="30">
        <v>88</v>
      </c>
      <c r="BS27" s="30">
        <v>89</v>
      </c>
      <c r="BT27" s="30">
        <v>90</v>
      </c>
      <c r="BU27" s="30">
        <v>91</v>
      </c>
      <c r="BV27" s="30">
        <v>92</v>
      </c>
      <c r="BW27" s="30">
        <v>93</v>
      </c>
      <c r="BX27" s="30">
        <v>94</v>
      </c>
      <c r="BY27" s="30">
        <v>95</v>
      </c>
      <c r="BZ27" s="30">
        <v>96</v>
      </c>
      <c r="CA27" s="30">
        <v>97</v>
      </c>
      <c r="CB27" s="30">
        <v>98</v>
      </c>
      <c r="CC27" s="30">
        <v>99</v>
      </c>
      <c r="CD27" s="30">
        <v>100</v>
      </c>
      <c r="CE27" s="30">
        <v>101</v>
      </c>
      <c r="CF27" s="30">
        <v>102</v>
      </c>
      <c r="CG27" s="30">
        <v>103</v>
      </c>
      <c r="CH27" s="30">
        <v>104</v>
      </c>
      <c r="CI27" s="30">
        <v>105</v>
      </c>
      <c r="CJ27" s="30">
        <v>106</v>
      </c>
      <c r="CK27" s="30">
        <v>107</v>
      </c>
      <c r="CL27" s="30">
        <v>108</v>
      </c>
      <c r="CM27" s="30">
        <v>109</v>
      </c>
      <c r="CN27" s="30">
        <v>110</v>
      </c>
      <c r="CO27" s="30">
        <v>111</v>
      </c>
      <c r="CP27" s="30">
        <v>112</v>
      </c>
      <c r="CQ27" s="30">
        <v>113</v>
      </c>
      <c r="CR27" s="30">
        <v>114</v>
      </c>
      <c r="CS27" s="30">
        <v>115</v>
      </c>
      <c r="CT27" s="30">
        <v>116</v>
      </c>
      <c r="CU27" s="30">
        <v>117</v>
      </c>
      <c r="CV27" s="30">
        <v>118</v>
      </c>
      <c r="CW27" s="30">
        <v>119</v>
      </c>
      <c r="CX27" s="31">
        <v>120</v>
      </c>
      <c r="CY27" s="32" t="s">
        <v>9</v>
      </c>
      <c r="CZ27" s="68" t="s">
        <v>5</v>
      </c>
      <c r="DA27" s="186"/>
      <c r="DB27" s="187"/>
      <c r="DC27" s="225" t="s">
        <v>5</v>
      </c>
      <c r="DD27" s="204"/>
      <c r="DE27" s="331"/>
      <c r="DF27" s="331"/>
      <c r="DG27" s="332"/>
      <c r="DH27" s="187"/>
      <c r="DI27" s="229" t="s">
        <v>87</v>
      </c>
      <c r="DJ27" s="272"/>
      <c r="DK27" s="257"/>
      <c r="DL27" s="257"/>
      <c r="DM27" s="258"/>
      <c r="DN27" s="187"/>
      <c r="DO27" s="197" t="s">
        <v>79</v>
      </c>
      <c r="DP27" s="287">
        <f>DP13/DP11</f>
        <v>0.28125</v>
      </c>
      <c r="DQ27" s="293">
        <f>DQ13/DQ11</f>
        <v>0.5</v>
      </c>
      <c r="DR27" s="297">
        <f t="shared" ref="DR27:DS27" si="45">DR13/DR11</f>
        <v>0.23076923076923078</v>
      </c>
      <c r="DS27" s="301">
        <f t="shared" si="45"/>
        <v>0.18181818181818182</v>
      </c>
      <c r="DW27" s="309"/>
      <c r="DX27" s="42"/>
      <c r="DY27" s="310"/>
    </row>
    <row r="28" spans="1:129" ht="15.75" thickBot="1" x14ac:dyDescent="0.3">
      <c r="A28" s="354"/>
      <c r="B28" s="355"/>
      <c r="C28" s="355"/>
      <c r="D28" s="355"/>
      <c r="E28" s="355"/>
      <c r="F28" s="355"/>
      <c r="G28" s="355"/>
      <c r="H28" s="42"/>
      <c r="I28" s="369"/>
      <c r="J28" s="370"/>
      <c r="K28" s="370"/>
      <c r="L28" s="370"/>
      <c r="M28" s="370"/>
      <c r="N28" s="370"/>
      <c r="O28" s="370"/>
      <c r="P28" s="42"/>
      <c r="Q28" s="384"/>
      <c r="R28" s="385"/>
      <c r="S28" s="385"/>
      <c r="T28" s="385"/>
      <c r="U28" s="385"/>
      <c r="V28" s="385"/>
      <c r="W28" s="386"/>
      <c r="Y28" s="69" t="s">
        <v>11</v>
      </c>
      <c r="Z28" s="10">
        <f>Z4+Z12+Z20</f>
        <v>1</v>
      </c>
      <c r="AA28" s="10">
        <f t="shared" ref="AA28:CL28" si="46">AA4+AA12+AA20</f>
        <v>0</v>
      </c>
      <c r="AB28" s="10">
        <f t="shared" si="46"/>
        <v>0</v>
      </c>
      <c r="AC28" s="10">
        <f t="shared" si="46"/>
        <v>0</v>
      </c>
      <c r="AD28" s="10">
        <f t="shared" si="46"/>
        <v>0</v>
      </c>
      <c r="AE28" s="10">
        <f t="shared" si="46"/>
        <v>0</v>
      </c>
      <c r="AF28" s="10">
        <f t="shared" si="46"/>
        <v>0</v>
      </c>
      <c r="AG28" s="10">
        <f t="shared" si="46"/>
        <v>0</v>
      </c>
      <c r="AH28" s="10">
        <f t="shared" si="46"/>
        <v>0</v>
      </c>
      <c r="AI28" s="10">
        <f t="shared" si="46"/>
        <v>0</v>
      </c>
      <c r="AJ28" s="10">
        <f t="shared" si="46"/>
        <v>0</v>
      </c>
      <c r="AK28" s="10">
        <f t="shared" si="46"/>
        <v>3</v>
      </c>
      <c r="AL28" s="10">
        <f t="shared" si="46"/>
        <v>0</v>
      </c>
      <c r="AM28" s="10">
        <f t="shared" si="46"/>
        <v>2</v>
      </c>
      <c r="AN28" s="10">
        <f t="shared" si="46"/>
        <v>0</v>
      </c>
      <c r="AO28" s="10">
        <f t="shared" si="46"/>
        <v>0</v>
      </c>
      <c r="AP28" s="10">
        <f t="shared" si="46"/>
        <v>2</v>
      </c>
      <c r="AQ28" s="10">
        <f t="shared" si="46"/>
        <v>0</v>
      </c>
      <c r="AR28" s="10">
        <f t="shared" si="46"/>
        <v>0</v>
      </c>
      <c r="AS28" s="10">
        <f t="shared" si="46"/>
        <v>0</v>
      </c>
      <c r="AT28" s="10">
        <f t="shared" si="46"/>
        <v>0</v>
      </c>
      <c r="AU28" s="10">
        <f t="shared" si="46"/>
        <v>0</v>
      </c>
      <c r="AV28" s="10">
        <f t="shared" si="46"/>
        <v>0</v>
      </c>
      <c r="AW28" s="10">
        <f t="shared" si="46"/>
        <v>0</v>
      </c>
      <c r="AX28" s="10">
        <f t="shared" si="46"/>
        <v>0</v>
      </c>
      <c r="AY28" s="10">
        <f t="shared" si="46"/>
        <v>0</v>
      </c>
      <c r="AZ28" s="10">
        <f t="shared" si="46"/>
        <v>0</v>
      </c>
      <c r="BA28" s="10">
        <f t="shared" si="46"/>
        <v>0</v>
      </c>
      <c r="BB28" s="10">
        <f t="shared" si="46"/>
        <v>0</v>
      </c>
      <c r="BC28" s="10">
        <f t="shared" si="46"/>
        <v>0</v>
      </c>
      <c r="BD28" s="10">
        <f t="shared" si="46"/>
        <v>0</v>
      </c>
      <c r="BE28" s="10">
        <f t="shared" si="46"/>
        <v>0</v>
      </c>
      <c r="BF28" s="10">
        <f t="shared" si="46"/>
        <v>0</v>
      </c>
      <c r="BG28" s="10">
        <f t="shared" si="46"/>
        <v>0</v>
      </c>
      <c r="BH28" s="10">
        <f t="shared" si="46"/>
        <v>0</v>
      </c>
      <c r="BI28" s="10">
        <f t="shared" si="46"/>
        <v>0</v>
      </c>
      <c r="BJ28" s="10">
        <f t="shared" si="46"/>
        <v>0</v>
      </c>
      <c r="BK28" s="10">
        <f t="shared" si="46"/>
        <v>0</v>
      </c>
      <c r="BL28" s="10">
        <f t="shared" si="46"/>
        <v>0</v>
      </c>
      <c r="BM28" s="10">
        <f t="shared" si="46"/>
        <v>0</v>
      </c>
      <c r="BN28" s="10">
        <f t="shared" si="46"/>
        <v>0</v>
      </c>
      <c r="BO28" s="10">
        <f t="shared" si="46"/>
        <v>0</v>
      </c>
      <c r="BP28" s="10">
        <f t="shared" si="46"/>
        <v>3</v>
      </c>
      <c r="BQ28" s="10">
        <f t="shared" si="46"/>
        <v>0</v>
      </c>
      <c r="BR28" s="10">
        <f t="shared" si="46"/>
        <v>0</v>
      </c>
      <c r="BS28" s="10">
        <f t="shared" si="46"/>
        <v>0</v>
      </c>
      <c r="BT28" s="10">
        <f t="shared" si="46"/>
        <v>0</v>
      </c>
      <c r="BU28" s="10">
        <f t="shared" si="46"/>
        <v>0</v>
      </c>
      <c r="BV28" s="10">
        <f t="shared" si="46"/>
        <v>0</v>
      </c>
      <c r="BW28" s="10">
        <f t="shared" si="46"/>
        <v>0</v>
      </c>
      <c r="BX28" s="10">
        <f t="shared" si="46"/>
        <v>0</v>
      </c>
      <c r="BY28" s="10">
        <f t="shared" si="46"/>
        <v>5</v>
      </c>
      <c r="BZ28" s="10">
        <f t="shared" si="46"/>
        <v>0</v>
      </c>
      <c r="CA28" s="10">
        <f t="shared" si="46"/>
        <v>0</v>
      </c>
      <c r="CB28" s="10">
        <f t="shared" si="46"/>
        <v>0</v>
      </c>
      <c r="CC28" s="10">
        <f t="shared" si="46"/>
        <v>0</v>
      </c>
      <c r="CD28" s="10">
        <f t="shared" si="46"/>
        <v>0</v>
      </c>
      <c r="CE28" s="10">
        <f t="shared" si="46"/>
        <v>0</v>
      </c>
      <c r="CF28" s="10">
        <f t="shared" si="46"/>
        <v>0</v>
      </c>
      <c r="CG28" s="10">
        <f t="shared" si="46"/>
        <v>0</v>
      </c>
      <c r="CH28" s="10">
        <f t="shared" si="46"/>
        <v>0</v>
      </c>
      <c r="CI28" s="10">
        <f t="shared" si="46"/>
        <v>0</v>
      </c>
      <c r="CJ28" s="10">
        <f t="shared" si="46"/>
        <v>0</v>
      </c>
      <c r="CK28" s="10">
        <f t="shared" si="46"/>
        <v>0</v>
      </c>
      <c r="CL28" s="10">
        <f t="shared" si="46"/>
        <v>0</v>
      </c>
      <c r="CM28" s="10">
        <f t="shared" ref="CM28:CX28" si="47">CM4+CM12+CM20</f>
        <v>0</v>
      </c>
      <c r="CN28" s="10">
        <f t="shared" si="47"/>
        <v>0</v>
      </c>
      <c r="CO28" s="10">
        <f t="shared" si="47"/>
        <v>0</v>
      </c>
      <c r="CP28" s="10">
        <f t="shared" si="47"/>
        <v>0</v>
      </c>
      <c r="CQ28" s="10">
        <f t="shared" si="47"/>
        <v>0</v>
      </c>
      <c r="CR28" s="10">
        <f t="shared" si="47"/>
        <v>0</v>
      </c>
      <c r="CS28" s="10">
        <f t="shared" si="47"/>
        <v>0</v>
      </c>
      <c r="CT28" s="10">
        <f t="shared" si="47"/>
        <v>0</v>
      </c>
      <c r="CU28" s="10">
        <f t="shared" si="47"/>
        <v>0</v>
      </c>
      <c r="CV28" s="10">
        <f t="shared" si="47"/>
        <v>0</v>
      </c>
      <c r="CW28" s="10">
        <f t="shared" si="47"/>
        <v>0</v>
      </c>
      <c r="CX28" s="10">
        <f t="shared" si="47"/>
        <v>0</v>
      </c>
      <c r="CY28" s="76">
        <f t="shared" ref="CY28" si="48">CY4+CY12+CY20</f>
        <v>0</v>
      </c>
      <c r="CZ28" s="106">
        <f>SUM(AA28:CX28)</f>
        <v>15</v>
      </c>
      <c r="DA28" s="186"/>
      <c r="DB28" s="187"/>
      <c r="DC28" s="229" t="s">
        <v>85</v>
      </c>
      <c r="DD28" s="204">
        <f>$CZ$49</f>
        <v>55</v>
      </c>
      <c r="DE28" s="230">
        <f>$CZ$46</f>
        <v>56</v>
      </c>
      <c r="DF28" s="230">
        <f>$CZ$47</f>
        <v>53</v>
      </c>
      <c r="DG28" s="231">
        <f>$CZ$48</f>
        <v>56</v>
      </c>
      <c r="DH28" s="187"/>
      <c r="DI28" s="229" t="s">
        <v>88</v>
      </c>
      <c r="DJ28" s="272"/>
      <c r="DK28" s="257"/>
      <c r="DL28" s="257"/>
      <c r="DM28" s="258"/>
      <c r="DN28" s="187"/>
      <c r="DO28" s="198" t="s">
        <v>80</v>
      </c>
      <c r="DP28" s="304">
        <f>DP14/DP11</f>
        <v>0.25</v>
      </c>
      <c r="DQ28" s="294">
        <f>DQ14/DQ11</f>
        <v>0.25</v>
      </c>
      <c r="DR28" s="298">
        <f t="shared" ref="DR28:DS28" si="49">DR14/DR11</f>
        <v>0.38461538461538464</v>
      </c>
      <c r="DS28" s="302">
        <f t="shared" si="49"/>
        <v>9.0909090909090912E-2</v>
      </c>
      <c r="DW28" s="309"/>
      <c r="DX28" s="42"/>
      <c r="DY28" s="310"/>
    </row>
    <row r="29" spans="1:129" ht="15.75" thickBot="1" x14ac:dyDescent="0.3">
      <c r="A29" s="356"/>
      <c r="B29" s="357"/>
      <c r="C29" s="357"/>
      <c r="D29" s="357"/>
      <c r="E29" s="357"/>
      <c r="F29" s="357"/>
      <c r="G29" s="357"/>
      <c r="H29" s="42"/>
      <c r="I29" s="371"/>
      <c r="J29" s="372"/>
      <c r="K29" s="372"/>
      <c r="L29" s="372"/>
      <c r="M29" s="372"/>
      <c r="N29" s="372"/>
      <c r="O29" s="372"/>
      <c r="P29" s="42"/>
      <c r="Q29" s="387"/>
      <c r="R29" s="388"/>
      <c r="S29" s="388"/>
      <c r="T29" s="388"/>
      <c r="U29" s="388"/>
      <c r="V29" s="388"/>
      <c r="W29" s="389"/>
      <c r="Y29" s="69" t="s">
        <v>12</v>
      </c>
      <c r="Z29" s="10">
        <f>Z5+Z13+Z21</f>
        <v>0</v>
      </c>
      <c r="AA29" s="10">
        <f t="shared" ref="AA29:CL29" si="50">AA5+AA13+AA21</f>
        <v>0</v>
      </c>
      <c r="AB29" s="10">
        <f t="shared" si="50"/>
        <v>0</v>
      </c>
      <c r="AC29" s="10">
        <f t="shared" si="50"/>
        <v>0</v>
      </c>
      <c r="AD29" s="10">
        <f t="shared" si="50"/>
        <v>0</v>
      </c>
      <c r="AE29" s="10">
        <f t="shared" si="50"/>
        <v>0</v>
      </c>
      <c r="AF29" s="10">
        <f t="shared" si="50"/>
        <v>0</v>
      </c>
      <c r="AG29" s="10">
        <f t="shared" si="50"/>
        <v>1</v>
      </c>
      <c r="AH29" s="10">
        <f t="shared" si="50"/>
        <v>1</v>
      </c>
      <c r="AI29" s="10">
        <f t="shared" si="50"/>
        <v>0</v>
      </c>
      <c r="AJ29" s="10">
        <f t="shared" si="50"/>
        <v>3</v>
      </c>
      <c r="AK29" s="10">
        <f t="shared" si="50"/>
        <v>2</v>
      </c>
      <c r="AL29" s="10">
        <f t="shared" si="50"/>
        <v>0</v>
      </c>
      <c r="AM29" s="10">
        <f t="shared" si="50"/>
        <v>0</v>
      </c>
      <c r="AN29" s="10">
        <f t="shared" si="50"/>
        <v>0</v>
      </c>
      <c r="AO29" s="10">
        <f t="shared" si="50"/>
        <v>0</v>
      </c>
      <c r="AP29" s="10">
        <f t="shared" si="50"/>
        <v>0</v>
      </c>
      <c r="AQ29" s="10">
        <f t="shared" si="50"/>
        <v>0</v>
      </c>
      <c r="AR29" s="10">
        <f t="shared" si="50"/>
        <v>0</v>
      </c>
      <c r="AS29" s="10">
        <f t="shared" si="50"/>
        <v>0</v>
      </c>
      <c r="AT29" s="10">
        <f t="shared" si="50"/>
        <v>0</v>
      </c>
      <c r="AU29" s="10">
        <f t="shared" si="50"/>
        <v>0</v>
      </c>
      <c r="AV29" s="10">
        <f t="shared" si="50"/>
        <v>0</v>
      </c>
      <c r="AW29" s="10">
        <f t="shared" si="50"/>
        <v>0</v>
      </c>
      <c r="AX29" s="10">
        <f t="shared" si="50"/>
        <v>0</v>
      </c>
      <c r="AY29" s="10">
        <f t="shared" si="50"/>
        <v>0</v>
      </c>
      <c r="AZ29" s="10">
        <f t="shared" si="50"/>
        <v>0</v>
      </c>
      <c r="BA29" s="10">
        <f t="shared" si="50"/>
        <v>0</v>
      </c>
      <c r="BB29" s="10">
        <f t="shared" si="50"/>
        <v>0</v>
      </c>
      <c r="BC29" s="10">
        <f t="shared" si="50"/>
        <v>0</v>
      </c>
      <c r="BD29" s="10">
        <f t="shared" si="50"/>
        <v>0</v>
      </c>
      <c r="BE29" s="10">
        <f t="shared" si="50"/>
        <v>0</v>
      </c>
      <c r="BF29" s="10">
        <f t="shared" si="50"/>
        <v>0</v>
      </c>
      <c r="BG29" s="10">
        <f t="shared" si="50"/>
        <v>0</v>
      </c>
      <c r="BH29" s="10">
        <f t="shared" si="50"/>
        <v>0</v>
      </c>
      <c r="BI29" s="10">
        <f t="shared" si="50"/>
        <v>0</v>
      </c>
      <c r="BJ29" s="10">
        <f t="shared" si="50"/>
        <v>0</v>
      </c>
      <c r="BK29" s="10">
        <f t="shared" si="50"/>
        <v>0</v>
      </c>
      <c r="BL29" s="10">
        <f t="shared" si="50"/>
        <v>0</v>
      </c>
      <c r="BM29" s="10">
        <f t="shared" si="50"/>
        <v>0</v>
      </c>
      <c r="BN29" s="10">
        <f t="shared" si="50"/>
        <v>0</v>
      </c>
      <c r="BO29" s="10">
        <f t="shared" si="50"/>
        <v>2</v>
      </c>
      <c r="BP29" s="10">
        <f t="shared" si="50"/>
        <v>0</v>
      </c>
      <c r="BQ29" s="10">
        <f t="shared" si="50"/>
        <v>0</v>
      </c>
      <c r="BR29" s="10">
        <f t="shared" si="50"/>
        <v>0</v>
      </c>
      <c r="BS29" s="10">
        <f t="shared" si="50"/>
        <v>0</v>
      </c>
      <c r="BT29" s="10">
        <f t="shared" si="50"/>
        <v>0</v>
      </c>
      <c r="BU29" s="10">
        <f t="shared" si="50"/>
        <v>0</v>
      </c>
      <c r="BV29" s="10">
        <f t="shared" si="50"/>
        <v>0</v>
      </c>
      <c r="BW29" s="10">
        <f t="shared" si="50"/>
        <v>0</v>
      </c>
      <c r="BX29" s="10">
        <f t="shared" si="50"/>
        <v>0</v>
      </c>
      <c r="BY29" s="10">
        <f t="shared" si="50"/>
        <v>0</v>
      </c>
      <c r="BZ29" s="10">
        <f t="shared" si="50"/>
        <v>0</v>
      </c>
      <c r="CA29" s="10">
        <f t="shared" si="50"/>
        <v>0</v>
      </c>
      <c r="CB29" s="10">
        <f t="shared" si="50"/>
        <v>0</v>
      </c>
      <c r="CC29" s="10">
        <f t="shared" si="50"/>
        <v>0</v>
      </c>
      <c r="CD29" s="10">
        <f t="shared" si="50"/>
        <v>0</v>
      </c>
      <c r="CE29" s="10">
        <f t="shared" si="50"/>
        <v>0</v>
      </c>
      <c r="CF29" s="10">
        <f t="shared" si="50"/>
        <v>0</v>
      </c>
      <c r="CG29" s="10">
        <f t="shared" si="50"/>
        <v>0</v>
      </c>
      <c r="CH29" s="10">
        <f t="shared" si="50"/>
        <v>0</v>
      </c>
      <c r="CI29" s="10">
        <f t="shared" si="50"/>
        <v>0</v>
      </c>
      <c r="CJ29" s="10">
        <f t="shared" si="50"/>
        <v>0</v>
      </c>
      <c r="CK29" s="10">
        <f t="shared" si="50"/>
        <v>0</v>
      </c>
      <c r="CL29" s="10">
        <f t="shared" si="50"/>
        <v>0</v>
      </c>
      <c r="CM29" s="10">
        <f t="shared" ref="CM29:CX29" si="51">CM5+CM13+CM21</f>
        <v>0</v>
      </c>
      <c r="CN29" s="10">
        <f t="shared" si="51"/>
        <v>0</v>
      </c>
      <c r="CO29" s="10">
        <f t="shared" si="51"/>
        <v>0</v>
      </c>
      <c r="CP29" s="10">
        <f t="shared" si="51"/>
        <v>0</v>
      </c>
      <c r="CQ29" s="10">
        <f t="shared" si="51"/>
        <v>0</v>
      </c>
      <c r="CR29" s="10">
        <f t="shared" si="51"/>
        <v>0</v>
      </c>
      <c r="CS29" s="10">
        <f t="shared" si="51"/>
        <v>0</v>
      </c>
      <c r="CT29" s="10">
        <f t="shared" si="51"/>
        <v>0</v>
      </c>
      <c r="CU29" s="10">
        <f t="shared" si="51"/>
        <v>0</v>
      </c>
      <c r="CV29" s="10">
        <f t="shared" si="51"/>
        <v>0</v>
      </c>
      <c r="CW29" s="10">
        <f t="shared" si="51"/>
        <v>0</v>
      </c>
      <c r="CX29" s="10">
        <f t="shared" si="51"/>
        <v>0</v>
      </c>
      <c r="CY29" s="76">
        <f t="shared" ref="CY29" si="52">CY5+CY13+CY21</f>
        <v>1</v>
      </c>
      <c r="CZ29" s="106">
        <f t="shared" ref="CZ29:CZ31" si="53">SUM(AA29:CX29)</f>
        <v>9</v>
      </c>
      <c r="DA29" s="186"/>
      <c r="DB29" s="187"/>
      <c r="DC29" s="229" t="s">
        <v>86</v>
      </c>
      <c r="DD29" s="204"/>
      <c r="DE29" s="230"/>
      <c r="DF29" s="230"/>
      <c r="DG29" s="231"/>
      <c r="DH29" s="187"/>
      <c r="DI29" s="232" t="s">
        <v>89</v>
      </c>
      <c r="DJ29" s="273"/>
      <c r="DK29" s="259"/>
      <c r="DL29" s="259"/>
      <c r="DM29" s="274"/>
      <c r="DN29" s="187"/>
      <c r="DW29" s="321" t="s">
        <v>5</v>
      </c>
      <c r="DX29" s="185" t="s">
        <v>70</v>
      </c>
      <c r="DY29" s="322" t="s">
        <v>71</v>
      </c>
    </row>
    <row r="30" spans="1:129" ht="15.75" thickBot="1" x14ac:dyDescent="0.3">
      <c r="A30" s="354"/>
      <c r="B30" s="355"/>
      <c r="C30" s="355"/>
      <c r="D30" s="355"/>
      <c r="E30" s="355"/>
      <c r="F30" s="355"/>
      <c r="G30" s="355"/>
      <c r="H30" s="42"/>
      <c r="I30" s="369"/>
      <c r="J30" s="370"/>
      <c r="K30" s="370"/>
      <c r="L30" s="370"/>
      <c r="M30" s="370"/>
      <c r="N30" s="370"/>
      <c r="O30" s="370"/>
      <c r="P30" s="42"/>
      <c r="Q30" s="384"/>
      <c r="R30" s="385"/>
      <c r="S30" s="385"/>
      <c r="T30" s="385"/>
      <c r="U30" s="385"/>
      <c r="V30" s="385"/>
      <c r="W30" s="386"/>
      <c r="Y30" s="69" t="s">
        <v>10</v>
      </c>
      <c r="Z30" s="10">
        <f>Z6+Z14+Z22</f>
        <v>0</v>
      </c>
      <c r="AA30" s="10">
        <f t="shared" ref="AA30:CL30" si="54">AA6+AA14+AA22</f>
        <v>0</v>
      </c>
      <c r="AB30" s="10">
        <f t="shared" si="54"/>
        <v>0</v>
      </c>
      <c r="AC30" s="10">
        <f t="shared" si="54"/>
        <v>0</v>
      </c>
      <c r="AD30" s="10">
        <f t="shared" si="54"/>
        <v>0</v>
      </c>
      <c r="AE30" s="10">
        <f t="shared" si="54"/>
        <v>0</v>
      </c>
      <c r="AF30" s="10">
        <f t="shared" si="54"/>
        <v>0</v>
      </c>
      <c r="AG30" s="10">
        <f t="shared" si="54"/>
        <v>0</v>
      </c>
      <c r="AH30" s="10">
        <f t="shared" si="54"/>
        <v>0</v>
      </c>
      <c r="AI30" s="10">
        <f t="shared" si="54"/>
        <v>0</v>
      </c>
      <c r="AJ30" s="10">
        <f t="shared" si="54"/>
        <v>0</v>
      </c>
      <c r="AK30" s="10">
        <f t="shared" si="54"/>
        <v>4</v>
      </c>
      <c r="AL30" s="10">
        <f t="shared" si="54"/>
        <v>0</v>
      </c>
      <c r="AM30" s="10">
        <f t="shared" si="54"/>
        <v>1</v>
      </c>
      <c r="AN30" s="10">
        <f t="shared" si="54"/>
        <v>0</v>
      </c>
      <c r="AO30" s="10">
        <f t="shared" si="54"/>
        <v>0</v>
      </c>
      <c r="AP30" s="10">
        <f t="shared" si="54"/>
        <v>0</v>
      </c>
      <c r="AQ30" s="10">
        <f t="shared" si="54"/>
        <v>2</v>
      </c>
      <c r="AR30" s="10">
        <f t="shared" si="54"/>
        <v>0</v>
      </c>
      <c r="AS30" s="10">
        <f t="shared" si="54"/>
        <v>0</v>
      </c>
      <c r="AT30" s="10">
        <f t="shared" si="54"/>
        <v>0</v>
      </c>
      <c r="AU30" s="10">
        <f t="shared" si="54"/>
        <v>0</v>
      </c>
      <c r="AV30" s="10">
        <f t="shared" si="54"/>
        <v>0</v>
      </c>
      <c r="AW30" s="10">
        <f t="shared" si="54"/>
        <v>0</v>
      </c>
      <c r="AX30" s="10">
        <f t="shared" si="54"/>
        <v>0</v>
      </c>
      <c r="AY30" s="10">
        <f t="shared" si="54"/>
        <v>0</v>
      </c>
      <c r="AZ30" s="10">
        <f t="shared" si="54"/>
        <v>0</v>
      </c>
      <c r="BA30" s="10">
        <f t="shared" si="54"/>
        <v>0</v>
      </c>
      <c r="BB30" s="10">
        <f t="shared" si="54"/>
        <v>0</v>
      </c>
      <c r="BC30" s="10">
        <f t="shared" si="54"/>
        <v>0</v>
      </c>
      <c r="BD30" s="10">
        <f t="shared" si="54"/>
        <v>0</v>
      </c>
      <c r="BE30" s="10">
        <f t="shared" si="54"/>
        <v>0</v>
      </c>
      <c r="BF30" s="10">
        <f t="shared" si="54"/>
        <v>0</v>
      </c>
      <c r="BG30" s="10">
        <f t="shared" si="54"/>
        <v>0</v>
      </c>
      <c r="BH30" s="10">
        <f t="shared" si="54"/>
        <v>0</v>
      </c>
      <c r="BI30" s="10">
        <f t="shared" si="54"/>
        <v>0</v>
      </c>
      <c r="BJ30" s="10">
        <f t="shared" si="54"/>
        <v>0</v>
      </c>
      <c r="BK30" s="10">
        <f t="shared" si="54"/>
        <v>0</v>
      </c>
      <c r="BL30" s="10">
        <f t="shared" si="54"/>
        <v>0</v>
      </c>
      <c r="BM30" s="10">
        <f t="shared" si="54"/>
        <v>0</v>
      </c>
      <c r="BN30" s="10">
        <f t="shared" si="54"/>
        <v>0</v>
      </c>
      <c r="BO30" s="10">
        <f t="shared" si="54"/>
        <v>0</v>
      </c>
      <c r="BP30" s="10">
        <f t="shared" si="54"/>
        <v>0</v>
      </c>
      <c r="BQ30" s="10">
        <f t="shared" si="54"/>
        <v>0</v>
      </c>
      <c r="BR30" s="10">
        <f t="shared" si="54"/>
        <v>0</v>
      </c>
      <c r="BS30" s="10">
        <f t="shared" si="54"/>
        <v>0</v>
      </c>
      <c r="BT30" s="10">
        <f t="shared" si="54"/>
        <v>1</v>
      </c>
      <c r="BU30" s="10">
        <f t="shared" si="54"/>
        <v>0</v>
      </c>
      <c r="BV30" s="10">
        <f t="shared" si="54"/>
        <v>0</v>
      </c>
      <c r="BW30" s="10">
        <f t="shared" si="54"/>
        <v>0</v>
      </c>
      <c r="BX30" s="10">
        <f t="shared" si="54"/>
        <v>0</v>
      </c>
      <c r="BY30" s="10">
        <f t="shared" si="54"/>
        <v>0</v>
      </c>
      <c r="BZ30" s="10">
        <f t="shared" si="54"/>
        <v>0</v>
      </c>
      <c r="CA30" s="10">
        <f t="shared" si="54"/>
        <v>0</v>
      </c>
      <c r="CB30" s="10">
        <f t="shared" si="54"/>
        <v>0</v>
      </c>
      <c r="CC30" s="10">
        <f t="shared" si="54"/>
        <v>0</v>
      </c>
      <c r="CD30" s="10">
        <f t="shared" si="54"/>
        <v>0</v>
      </c>
      <c r="CE30" s="10">
        <f t="shared" si="54"/>
        <v>0</v>
      </c>
      <c r="CF30" s="10">
        <f t="shared" si="54"/>
        <v>0</v>
      </c>
      <c r="CG30" s="10">
        <f t="shared" si="54"/>
        <v>0</v>
      </c>
      <c r="CH30" s="10">
        <f t="shared" si="54"/>
        <v>0</v>
      </c>
      <c r="CI30" s="10">
        <f t="shared" si="54"/>
        <v>0</v>
      </c>
      <c r="CJ30" s="10">
        <f t="shared" si="54"/>
        <v>0</v>
      </c>
      <c r="CK30" s="10">
        <f t="shared" si="54"/>
        <v>0</v>
      </c>
      <c r="CL30" s="10">
        <f t="shared" si="54"/>
        <v>0</v>
      </c>
      <c r="CM30" s="10">
        <f t="shared" ref="CM30:CX30" si="55">CM6+CM14+CM22</f>
        <v>0</v>
      </c>
      <c r="CN30" s="10">
        <f t="shared" si="55"/>
        <v>0</v>
      </c>
      <c r="CO30" s="10">
        <f t="shared" si="55"/>
        <v>0</v>
      </c>
      <c r="CP30" s="10">
        <f t="shared" si="55"/>
        <v>0</v>
      </c>
      <c r="CQ30" s="10">
        <f t="shared" si="55"/>
        <v>0</v>
      </c>
      <c r="CR30" s="10">
        <f t="shared" si="55"/>
        <v>0</v>
      </c>
      <c r="CS30" s="10">
        <f t="shared" si="55"/>
        <v>0</v>
      </c>
      <c r="CT30" s="10">
        <f t="shared" si="55"/>
        <v>0</v>
      </c>
      <c r="CU30" s="10">
        <f t="shared" si="55"/>
        <v>0</v>
      </c>
      <c r="CV30" s="10">
        <f t="shared" si="55"/>
        <v>0</v>
      </c>
      <c r="CW30" s="10">
        <f t="shared" si="55"/>
        <v>0</v>
      </c>
      <c r="CX30" s="10">
        <f t="shared" si="55"/>
        <v>0</v>
      </c>
      <c r="CY30" s="76">
        <f t="shared" ref="CY30" si="56">CY6+CY14+CY22</f>
        <v>0</v>
      </c>
      <c r="CZ30" s="106">
        <f t="shared" si="53"/>
        <v>8</v>
      </c>
      <c r="DA30" s="186"/>
      <c r="DB30" s="187"/>
      <c r="DC30" s="229" t="s">
        <v>87</v>
      </c>
      <c r="DD30" s="204"/>
      <c r="DE30" s="230"/>
      <c r="DF30" s="230"/>
      <c r="DG30" s="231"/>
      <c r="DH30" s="187"/>
      <c r="DI30" s="409" t="s">
        <v>20</v>
      </c>
      <c r="DJ30" s="409"/>
      <c r="DK30" s="409"/>
      <c r="DL30" s="409"/>
      <c r="DM30" s="409"/>
      <c r="DN30" s="187"/>
      <c r="DO30" s="256" t="s">
        <v>30</v>
      </c>
      <c r="DP30" s="254"/>
      <c r="DQ30" s="254"/>
      <c r="DR30" s="255"/>
      <c r="DW30" s="323" t="s">
        <v>11</v>
      </c>
      <c r="DX30" s="352">
        <f t="shared" ref="DX30:DY32" si="57">DX6+DX14+DX22</f>
        <v>1</v>
      </c>
      <c r="DY30" s="324">
        <f t="shared" si="57"/>
        <v>0</v>
      </c>
    </row>
    <row r="31" spans="1:129" ht="15.75" thickBot="1" x14ac:dyDescent="0.3">
      <c r="A31" s="356"/>
      <c r="B31" s="357"/>
      <c r="C31" s="357"/>
      <c r="D31" s="357"/>
      <c r="E31" s="357"/>
      <c r="F31" s="357"/>
      <c r="G31" s="357"/>
      <c r="H31" s="42"/>
      <c r="I31" s="371"/>
      <c r="J31" s="372"/>
      <c r="K31" s="372"/>
      <c r="L31" s="372"/>
      <c r="M31" s="372"/>
      <c r="N31" s="372"/>
      <c r="O31" s="372"/>
      <c r="P31" s="42"/>
      <c r="Q31" s="387"/>
      <c r="R31" s="388"/>
      <c r="S31" s="388"/>
      <c r="T31" s="388"/>
      <c r="U31" s="388"/>
      <c r="V31" s="388"/>
      <c r="W31" s="389"/>
      <c r="Y31" s="70" t="s">
        <v>3</v>
      </c>
      <c r="Z31" s="11">
        <f>SUM(Z28:Z30)</f>
        <v>1</v>
      </c>
      <c r="AA31" s="11">
        <f t="shared" ref="AA31:CL31" si="58">SUM(AA28:AA30)</f>
        <v>0</v>
      </c>
      <c r="AB31" s="11">
        <f t="shared" si="58"/>
        <v>0</v>
      </c>
      <c r="AC31" s="11">
        <f t="shared" si="58"/>
        <v>0</v>
      </c>
      <c r="AD31" s="11">
        <f t="shared" si="58"/>
        <v>0</v>
      </c>
      <c r="AE31" s="11">
        <f t="shared" si="58"/>
        <v>0</v>
      </c>
      <c r="AF31" s="11">
        <f t="shared" si="58"/>
        <v>0</v>
      </c>
      <c r="AG31" s="11">
        <f t="shared" si="58"/>
        <v>1</v>
      </c>
      <c r="AH31" s="11">
        <f t="shared" si="58"/>
        <v>1</v>
      </c>
      <c r="AI31" s="11">
        <f t="shared" si="58"/>
        <v>0</v>
      </c>
      <c r="AJ31" s="11">
        <f t="shared" si="58"/>
        <v>3</v>
      </c>
      <c r="AK31" s="11">
        <f t="shared" si="58"/>
        <v>9</v>
      </c>
      <c r="AL31" s="11">
        <f t="shared" si="58"/>
        <v>0</v>
      </c>
      <c r="AM31" s="11">
        <f t="shared" si="58"/>
        <v>3</v>
      </c>
      <c r="AN31" s="11">
        <f t="shared" si="58"/>
        <v>0</v>
      </c>
      <c r="AO31" s="11">
        <f t="shared" si="58"/>
        <v>0</v>
      </c>
      <c r="AP31" s="11">
        <f t="shared" si="58"/>
        <v>2</v>
      </c>
      <c r="AQ31" s="11">
        <f t="shared" si="58"/>
        <v>2</v>
      </c>
      <c r="AR31" s="11">
        <f t="shared" si="58"/>
        <v>0</v>
      </c>
      <c r="AS31" s="11">
        <f t="shared" si="58"/>
        <v>0</v>
      </c>
      <c r="AT31" s="11">
        <f t="shared" si="58"/>
        <v>0</v>
      </c>
      <c r="AU31" s="11">
        <f t="shared" si="58"/>
        <v>0</v>
      </c>
      <c r="AV31" s="11">
        <f t="shared" si="58"/>
        <v>0</v>
      </c>
      <c r="AW31" s="11">
        <f t="shared" si="58"/>
        <v>0</v>
      </c>
      <c r="AX31" s="11">
        <f t="shared" si="58"/>
        <v>0</v>
      </c>
      <c r="AY31" s="11">
        <f t="shared" si="58"/>
        <v>0</v>
      </c>
      <c r="AZ31" s="11">
        <f t="shared" si="58"/>
        <v>0</v>
      </c>
      <c r="BA31" s="11">
        <f t="shared" si="58"/>
        <v>0</v>
      </c>
      <c r="BB31" s="11">
        <f t="shared" si="58"/>
        <v>0</v>
      </c>
      <c r="BC31" s="11">
        <f t="shared" si="58"/>
        <v>0</v>
      </c>
      <c r="BD31" s="11">
        <f t="shared" si="58"/>
        <v>0</v>
      </c>
      <c r="BE31" s="11">
        <f t="shared" si="58"/>
        <v>0</v>
      </c>
      <c r="BF31" s="11">
        <f t="shared" si="58"/>
        <v>0</v>
      </c>
      <c r="BG31" s="11">
        <f t="shared" si="58"/>
        <v>0</v>
      </c>
      <c r="BH31" s="11">
        <f t="shared" si="58"/>
        <v>0</v>
      </c>
      <c r="BI31" s="11">
        <f t="shared" si="58"/>
        <v>0</v>
      </c>
      <c r="BJ31" s="11">
        <f t="shared" si="58"/>
        <v>0</v>
      </c>
      <c r="BK31" s="11">
        <f t="shared" si="58"/>
        <v>0</v>
      </c>
      <c r="BL31" s="11">
        <f t="shared" si="58"/>
        <v>0</v>
      </c>
      <c r="BM31" s="11">
        <f t="shared" si="58"/>
        <v>0</v>
      </c>
      <c r="BN31" s="11">
        <f t="shared" si="58"/>
        <v>0</v>
      </c>
      <c r="BO31" s="11">
        <f t="shared" si="58"/>
        <v>2</v>
      </c>
      <c r="BP31" s="11">
        <f t="shared" si="58"/>
        <v>3</v>
      </c>
      <c r="BQ31" s="11">
        <f t="shared" si="58"/>
        <v>0</v>
      </c>
      <c r="BR31" s="11">
        <f t="shared" si="58"/>
        <v>0</v>
      </c>
      <c r="BS31" s="11">
        <f t="shared" si="58"/>
        <v>0</v>
      </c>
      <c r="BT31" s="11">
        <f t="shared" si="58"/>
        <v>1</v>
      </c>
      <c r="BU31" s="11">
        <f t="shared" si="58"/>
        <v>0</v>
      </c>
      <c r="BV31" s="11">
        <f t="shared" si="58"/>
        <v>0</v>
      </c>
      <c r="BW31" s="11">
        <f t="shared" si="58"/>
        <v>0</v>
      </c>
      <c r="BX31" s="11">
        <f t="shared" si="58"/>
        <v>0</v>
      </c>
      <c r="BY31" s="11">
        <f t="shared" si="58"/>
        <v>5</v>
      </c>
      <c r="BZ31" s="11">
        <f t="shared" si="58"/>
        <v>0</v>
      </c>
      <c r="CA31" s="11">
        <f t="shared" si="58"/>
        <v>0</v>
      </c>
      <c r="CB31" s="11">
        <f t="shared" si="58"/>
        <v>0</v>
      </c>
      <c r="CC31" s="11">
        <f t="shared" si="58"/>
        <v>0</v>
      </c>
      <c r="CD31" s="11">
        <f t="shared" si="58"/>
        <v>0</v>
      </c>
      <c r="CE31" s="11">
        <f t="shared" si="58"/>
        <v>0</v>
      </c>
      <c r="CF31" s="11">
        <f t="shared" si="58"/>
        <v>0</v>
      </c>
      <c r="CG31" s="11">
        <f t="shared" si="58"/>
        <v>0</v>
      </c>
      <c r="CH31" s="11">
        <f t="shared" si="58"/>
        <v>0</v>
      </c>
      <c r="CI31" s="11">
        <f t="shared" si="58"/>
        <v>0</v>
      </c>
      <c r="CJ31" s="11">
        <f t="shared" si="58"/>
        <v>0</v>
      </c>
      <c r="CK31" s="11">
        <f t="shared" si="58"/>
        <v>0</v>
      </c>
      <c r="CL31" s="11">
        <f t="shared" si="58"/>
        <v>0</v>
      </c>
      <c r="CM31" s="11">
        <f t="shared" ref="CM31:CX31" si="59">SUM(CM28:CM30)</f>
        <v>0</v>
      </c>
      <c r="CN31" s="11">
        <f t="shared" si="59"/>
        <v>0</v>
      </c>
      <c r="CO31" s="11">
        <f t="shared" si="59"/>
        <v>0</v>
      </c>
      <c r="CP31" s="11">
        <f t="shared" si="59"/>
        <v>0</v>
      </c>
      <c r="CQ31" s="11">
        <f t="shared" si="59"/>
        <v>0</v>
      </c>
      <c r="CR31" s="11">
        <f t="shared" si="59"/>
        <v>0</v>
      </c>
      <c r="CS31" s="11">
        <f t="shared" si="59"/>
        <v>0</v>
      </c>
      <c r="CT31" s="11">
        <f t="shared" si="59"/>
        <v>0</v>
      </c>
      <c r="CU31" s="11">
        <f t="shared" si="59"/>
        <v>0</v>
      </c>
      <c r="CV31" s="11">
        <f t="shared" si="59"/>
        <v>0</v>
      </c>
      <c r="CW31" s="11">
        <f t="shared" si="59"/>
        <v>0</v>
      </c>
      <c r="CX31" s="11">
        <f t="shared" si="59"/>
        <v>0</v>
      </c>
      <c r="CY31" s="109">
        <f t="shared" ref="CY31" si="60">SUM(CY28:CY30)</f>
        <v>1</v>
      </c>
      <c r="CZ31" s="107">
        <f t="shared" si="53"/>
        <v>32</v>
      </c>
      <c r="DA31" s="186"/>
      <c r="DB31" s="187"/>
      <c r="DC31" s="229" t="s">
        <v>88</v>
      </c>
      <c r="DD31" s="204"/>
      <c r="DE31" s="230"/>
      <c r="DF31" s="230"/>
      <c r="DG31" s="231"/>
      <c r="DH31" s="187"/>
      <c r="DI31" s="276" t="s">
        <v>94</v>
      </c>
      <c r="DJ31" s="277"/>
      <c r="DK31" s="236" t="s">
        <v>82</v>
      </c>
      <c r="DL31" s="236" t="s">
        <v>83</v>
      </c>
      <c r="DM31" s="278" t="s">
        <v>95</v>
      </c>
      <c r="DN31" s="187"/>
      <c r="DW31" s="323" t="s">
        <v>12</v>
      </c>
      <c r="DX31" s="352">
        <f t="shared" si="57"/>
        <v>0</v>
      </c>
      <c r="DY31" s="324">
        <f t="shared" si="57"/>
        <v>1</v>
      </c>
    </row>
    <row r="32" spans="1:129" ht="15.75" thickBot="1" x14ac:dyDescent="0.3">
      <c r="A32" s="354"/>
      <c r="B32" s="355"/>
      <c r="C32" s="355"/>
      <c r="D32" s="355"/>
      <c r="E32" s="355"/>
      <c r="F32" s="355"/>
      <c r="G32" s="355"/>
      <c r="H32" s="42"/>
      <c r="I32" s="369"/>
      <c r="J32" s="370"/>
      <c r="K32" s="370"/>
      <c r="L32" s="370"/>
      <c r="M32" s="370"/>
      <c r="N32" s="370"/>
      <c r="O32" s="370"/>
      <c r="P32" s="42"/>
      <c r="Q32" s="384"/>
      <c r="R32" s="385"/>
      <c r="S32" s="385"/>
      <c r="T32" s="385"/>
      <c r="U32" s="385"/>
      <c r="V32" s="385"/>
      <c r="W32" s="386"/>
      <c r="Y32" s="43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112" t="s">
        <v>29</v>
      </c>
      <c r="DA32" s="186"/>
      <c r="DB32" s="187"/>
      <c r="DC32" s="232" t="s">
        <v>89</v>
      </c>
      <c r="DD32" s="252"/>
      <c r="DE32" s="233"/>
      <c r="DF32" s="233"/>
      <c r="DG32" s="234"/>
      <c r="DH32" s="187"/>
      <c r="DI32" s="240" t="s">
        <v>85</v>
      </c>
      <c r="DJ32" s="279"/>
      <c r="DK32" s="280">
        <f>$CZ$95</f>
        <v>86</v>
      </c>
      <c r="DL32" s="280">
        <f>$CZ$96</f>
        <v>85</v>
      </c>
      <c r="DM32" s="281">
        <f>$CZ$97</f>
        <v>90</v>
      </c>
      <c r="DN32" s="187"/>
      <c r="DW32" s="323" t="s">
        <v>10</v>
      </c>
      <c r="DX32" s="352">
        <f t="shared" si="57"/>
        <v>0</v>
      </c>
      <c r="DY32" s="324">
        <f t="shared" si="57"/>
        <v>0</v>
      </c>
    </row>
    <row r="33" spans="1:129" ht="15.75" thickBot="1" x14ac:dyDescent="0.3">
      <c r="A33" s="356"/>
      <c r="B33" s="357"/>
      <c r="C33" s="357"/>
      <c r="D33" s="357"/>
      <c r="E33" s="357"/>
      <c r="F33" s="357"/>
      <c r="G33" s="357"/>
      <c r="H33" s="42"/>
      <c r="I33" s="371"/>
      <c r="J33" s="372"/>
      <c r="K33" s="372"/>
      <c r="L33" s="372"/>
      <c r="M33" s="372"/>
      <c r="N33" s="372"/>
      <c r="O33" s="372"/>
      <c r="P33" s="42"/>
      <c r="Q33" s="387"/>
      <c r="R33" s="388"/>
      <c r="S33" s="388"/>
      <c r="T33" s="388"/>
      <c r="U33" s="388"/>
      <c r="V33" s="388"/>
      <c r="W33" s="389"/>
      <c r="Y33" s="43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54"/>
      <c r="DA33" s="186"/>
      <c r="DB33" s="187"/>
      <c r="DC33" s="225" t="s">
        <v>90</v>
      </c>
      <c r="DD33" s="226" t="s">
        <v>5</v>
      </c>
      <c r="DE33" s="227" t="s">
        <v>82</v>
      </c>
      <c r="DF33" s="227" t="s">
        <v>83</v>
      </c>
      <c r="DG33" s="228" t="s">
        <v>84</v>
      </c>
      <c r="DH33" s="187"/>
      <c r="DI33" s="240" t="s">
        <v>86</v>
      </c>
      <c r="DJ33" s="279"/>
      <c r="DK33" s="280"/>
      <c r="DL33" s="280"/>
      <c r="DM33" s="281"/>
      <c r="DN33" s="187"/>
      <c r="DW33" s="325" t="s">
        <v>3</v>
      </c>
      <c r="DX33" s="41">
        <f>SUM(DX30:DX32)</f>
        <v>1</v>
      </c>
      <c r="DY33" s="353">
        <f>SUM(DY30:DY32)</f>
        <v>1</v>
      </c>
    </row>
    <row r="34" spans="1:129" ht="15.75" thickBot="1" x14ac:dyDescent="0.3">
      <c r="A34" s="354"/>
      <c r="B34" s="355"/>
      <c r="C34" s="355"/>
      <c r="D34" s="355"/>
      <c r="E34" s="355"/>
      <c r="F34" s="355"/>
      <c r="G34" s="355"/>
      <c r="H34" s="42"/>
      <c r="I34" s="369"/>
      <c r="J34" s="370"/>
      <c r="K34" s="370"/>
      <c r="L34" s="370"/>
      <c r="M34" s="370"/>
      <c r="N34" s="370"/>
      <c r="O34" s="370"/>
      <c r="P34" s="42"/>
      <c r="Q34" s="384"/>
      <c r="R34" s="385"/>
      <c r="S34" s="385"/>
      <c r="T34" s="385"/>
      <c r="U34" s="385"/>
      <c r="V34" s="385"/>
      <c r="W34" s="386"/>
      <c r="Y34" s="50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51"/>
      <c r="BG34" s="51"/>
      <c r="BH34" s="51"/>
      <c r="BI34" s="51"/>
      <c r="BJ34" s="51"/>
      <c r="BK34" s="51"/>
      <c r="BL34" s="51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1"/>
      <c r="CA34" s="51"/>
      <c r="CB34" s="51"/>
      <c r="CC34" s="51"/>
      <c r="CD34" s="51"/>
      <c r="CE34" s="51"/>
      <c r="CF34" s="51"/>
      <c r="CG34" s="51"/>
      <c r="CH34" s="51"/>
      <c r="CI34" s="51"/>
      <c r="CJ34" s="51"/>
      <c r="CK34" s="51"/>
      <c r="CL34" s="51"/>
      <c r="CM34" s="51"/>
      <c r="CN34" s="51"/>
      <c r="CO34" s="51"/>
      <c r="CP34" s="51"/>
      <c r="CQ34" s="51"/>
      <c r="CR34" s="51"/>
      <c r="CS34" s="51"/>
      <c r="CT34" s="51"/>
      <c r="CU34" s="51"/>
      <c r="CV34" s="51"/>
      <c r="CW34" s="51"/>
      <c r="CX34" s="51"/>
      <c r="CY34" s="51"/>
      <c r="CZ34" s="71"/>
      <c r="DA34" s="186"/>
      <c r="DB34" s="187"/>
      <c r="DC34" s="225" t="s">
        <v>5</v>
      </c>
      <c r="DD34" s="204"/>
      <c r="DE34" s="331"/>
      <c r="DF34" s="331"/>
      <c r="DG34" s="332"/>
      <c r="DH34" s="187"/>
      <c r="DI34" s="240" t="s">
        <v>87</v>
      </c>
      <c r="DJ34" s="279"/>
      <c r="DK34" s="280"/>
      <c r="DL34" s="280"/>
      <c r="DM34" s="281"/>
      <c r="DN34" s="187"/>
    </row>
    <row r="35" spans="1:129" ht="16.5" thickTop="1" thickBot="1" x14ac:dyDescent="0.3">
      <c r="A35" s="356"/>
      <c r="B35" s="357"/>
      <c r="C35" s="357"/>
      <c r="D35" s="357"/>
      <c r="E35" s="357"/>
      <c r="F35" s="357"/>
      <c r="G35" s="357"/>
      <c r="H35" s="42"/>
      <c r="I35" s="371"/>
      <c r="J35" s="372"/>
      <c r="K35" s="372"/>
      <c r="L35" s="372"/>
      <c r="M35" s="372"/>
      <c r="N35" s="372"/>
      <c r="O35" s="372"/>
      <c r="P35" s="42"/>
      <c r="Q35" s="387"/>
      <c r="R35" s="388"/>
      <c r="S35" s="388"/>
      <c r="T35" s="388"/>
      <c r="U35" s="388"/>
      <c r="V35" s="388"/>
      <c r="W35" s="389"/>
      <c r="DA35" s="186"/>
      <c r="DB35" s="187"/>
      <c r="DC35" s="229" t="s">
        <v>85</v>
      </c>
      <c r="DD35" s="204">
        <f>$CZ$71</f>
        <v>55.153846153846153</v>
      </c>
      <c r="DE35" s="230">
        <f>$CZ$68</f>
        <v>55.8</v>
      </c>
      <c r="DF35" s="230">
        <f>$CZ$69</f>
        <v>53.666666666666664</v>
      </c>
      <c r="DG35" s="231">
        <f>$CZ$70</f>
        <v>55.4</v>
      </c>
      <c r="DH35" s="187"/>
      <c r="DI35" s="240" t="s">
        <v>88</v>
      </c>
      <c r="DJ35" s="279"/>
      <c r="DK35" s="280"/>
      <c r="DL35" s="280"/>
      <c r="DM35" s="281"/>
      <c r="DN35" s="187"/>
    </row>
    <row r="36" spans="1:129" ht="15.75" customHeight="1" thickTop="1" thickBot="1" x14ac:dyDescent="0.3">
      <c r="A36" s="354"/>
      <c r="B36" s="355"/>
      <c r="C36" s="355"/>
      <c r="D36" s="355"/>
      <c r="E36" s="355"/>
      <c r="F36" s="355"/>
      <c r="G36" s="355"/>
      <c r="H36" s="42"/>
      <c r="I36" s="369"/>
      <c r="J36" s="370"/>
      <c r="K36" s="370"/>
      <c r="L36" s="370"/>
      <c r="M36" s="370"/>
      <c r="N36" s="370"/>
      <c r="O36" s="370"/>
      <c r="P36" s="42"/>
      <c r="Q36" s="384"/>
      <c r="R36" s="385"/>
      <c r="S36" s="385"/>
      <c r="T36" s="385"/>
      <c r="U36" s="385"/>
      <c r="V36" s="385"/>
      <c r="W36" s="386"/>
      <c r="Y36" s="442" t="s">
        <v>25</v>
      </c>
      <c r="Z36" s="443"/>
      <c r="AA36" s="443"/>
      <c r="AB36" s="443"/>
      <c r="AC36" s="443"/>
      <c r="AD36" s="443"/>
      <c r="AE36" s="443"/>
      <c r="AF36" s="443"/>
      <c r="AG36" s="443"/>
      <c r="AH36" s="443"/>
      <c r="AI36" s="443"/>
      <c r="AJ36" s="443"/>
      <c r="AK36" s="443"/>
      <c r="AL36" s="443"/>
      <c r="AM36" s="443"/>
      <c r="AN36" s="443"/>
      <c r="AO36" s="443"/>
      <c r="AP36" s="443"/>
      <c r="AQ36" s="443"/>
      <c r="AR36" s="443"/>
      <c r="AS36" s="443"/>
      <c r="AT36" s="443"/>
      <c r="AU36" s="443"/>
      <c r="AV36" s="443"/>
      <c r="AW36" s="443"/>
      <c r="AX36" s="443"/>
      <c r="AY36" s="443"/>
      <c r="AZ36" s="443"/>
      <c r="BA36" s="443"/>
      <c r="BB36" s="443"/>
      <c r="BC36" s="443"/>
      <c r="BD36" s="443"/>
      <c r="BE36" s="443"/>
      <c r="BF36" s="443"/>
      <c r="BG36" s="443"/>
      <c r="BH36" s="443"/>
      <c r="BI36" s="443"/>
      <c r="BJ36" s="443"/>
      <c r="BK36" s="443"/>
      <c r="BL36" s="443"/>
      <c r="BM36" s="443"/>
      <c r="BN36" s="443"/>
      <c r="BO36" s="443"/>
      <c r="BP36" s="443"/>
      <c r="BQ36" s="443"/>
      <c r="BR36" s="443"/>
      <c r="BS36" s="443"/>
      <c r="BT36" s="443"/>
      <c r="BU36" s="443"/>
      <c r="BV36" s="443"/>
      <c r="BW36" s="443"/>
      <c r="BX36" s="443"/>
      <c r="BY36" s="443"/>
      <c r="BZ36" s="443"/>
      <c r="CA36" s="443"/>
      <c r="CB36" s="443"/>
      <c r="CC36" s="443"/>
      <c r="CD36" s="443"/>
      <c r="CE36" s="443"/>
      <c r="CF36" s="443"/>
      <c r="CG36" s="443"/>
      <c r="CH36" s="443"/>
      <c r="CI36" s="443"/>
      <c r="CJ36" s="443"/>
      <c r="CK36" s="443"/>
      <c r="CL36" s="443"/>
      <c r="CM36" s="443"/>
      <c r="CN36" s="443"/>
      <c r="CO36" s="443"/>
      <c r="CP36" s="443"/>
      <c r="CQ36" s="443"/>
      <c r="CR36" s="443"/>
      <c r="CS36" s="443"/>
      <c r="CT36" s="443"/>
      <c r="CU36" s="443"/>
      <c r="CV36" s="443"/>
      <c r="CW36" s="443"/>
      <c r="CX36" s="443"/>
      <c r="CY36" s="443"/>
      <c r="CZ36" s="444"/>
      <c r="DA36" s="186"/>
      <c r="DB36" s="187"/>
      <c r="DC36" s="229" t="s">
        <v>86</v>
      </c>
      <c r="DD36" s="204"/>
      <c r="DE36" s="230"/>
      <c r="DF36" s="230"/>
      <c r="DG36" s="231"/>
      <c r="DH36" s="187"/>
      <c r="DI36" s="243" t="s">
        <v>89</v>
      </c>
      <c r="DJ36" s="282"/>
      <c r="DK36" s="283"/>
      <c r="DL36" s="283"/>
      <c r="DM36" s="284"/>
      <c r="DN36" s="187"/>
    </row>
    <row r="37" spans="1:129" ht="15.75" x14ac:dyDescent="0.25">
      <c r="A37" s="356"/>
      <c r="B37" s="357"/>
      <c r="C37" s="357"/>
      <c r="D37" s="357"/>
      <c r="E37" s="357"/>
      <c r="F37" s="357"/>
      <c r="G37" s="357"/>
      <c r="H37" s="42"/>
      <c r="I37" s="371"/>
      <c r="J37" s="372"/>
      <c r="K37" s="372"/>
      <c r="L37" s="372"/>
      <c r="M37" s="372"/>
      <c r="N37" s="372"/>
      <c r="O37" s="372"/>
      <c r="P37" s="42"/>
      <c r="Q37" s="387"/>
      <c r="R37" s="388"/>
      <c r="S37" s="388"/>
      <c r="T37" s="388"/>
      <c r="U37" s="388"/>
      <c r="V37" s="388"/>
      <c r="W37" s="389"/>
      <c r="Y37" s="415" t="str">
        <f>F2</f>
        <v>Octobre 2016</v>
      </c>
      <c r="Z37" s="416"/>
      <c r="AA37" s="416"/>
      <c r="AB37" s="416"/>
      <c r="AC37" s="416"/>
      <c r="AD37" s="416"/>
      <c r="AE37" s="416"/>
      <c r="AF37" s="416"/>
      <c r="AG37" s="416"/>
      <c r="AH37" s="416"/>
      <c r="AI37" s="416"/>
      <c r="AJ37" s="416"/>
      <c r="AK37" s="416"/>
      <c r="AL37" s="416"/>
      <c r="AM37" s="416"/>
      <c r="AN37" s="416"/>
      <c r="AO37" s="416"/>
      <c r="AP37" s="416"/>
      <c r="AQ37" s="416"/>
      <c r="AR37" s="416"/>
      <c r="AS37" s="416"/>
      <c r="AT37" s="416"/>
      <c r="AU37" s="416"/>
      <c r="AV37" s="416"/>
      <c r="AW37" s="416"/>
      <c r="AX37" s="416"/>
      <c r="AY37" s="416"/>
      <c r="AZ37" s="416"/>
      <c r="BA37" s="416"/>
      <c r="BB37" s="416"/>
      <c r="BC37" s="416"/>
      <c r="BD37" s="416"/>
      <c r="BE37" s="416"/>
      <c r="BF37" s="416"/>
      <c r="BG37" s="416"/>
      <c r="BH37" s="416"/>
      <c r="BI37" s="416"/>
      <c r="BJ37" s="416"/>
      <c r="BK37" s="416"/>
      <c r="BL37" s="416"/>
      <c r="BM37" s="416"/>
      <c r="BN37" s="416"/>
      <c r="BO37" s="416"/>
      <c r="BP37" s="416"/>
      <c r="BQ37" s="416"/>
      <c r="BR37" s="416"/>
      <c r="BS37" s="416"/>
      <c r="BT37" s="416"/>
      <c r="BU37" s="416"/>
      <c r="BV37" s="416"/>
      <c r="BW37" s="416"/>
      <c r="BX37" s="416"/>
      <c r="BY37" s="416"/>
      <c r="BZ37" s="416"/>
      <c r="CA37" s="416"/>
      <c r="CB37" s="416"/>
      <c r="CC37" s="416"/>
      <c r="CD37" s="416"/>
      <c r="CE37" s="416"/>
      <c r="CF37" s="416"/>
      <c r="CG37" s="416"/>
      <c r="CH37" s="416"/>
      <c r="CI37" s="416"/>
      <c r="CJ37" s="416"/>
      <c r="CK37" s="416"/>
      <c r="CL37" s="416"/>
      <c r="CM37" s="416"/>
      <c r="CN37" s="416"/>
      <c r="CO37" s="416"/>
      <c r="CP37" s="416"/>
      <c r="CQ37" s="416"/>
      <c r="CR37" s="416"/>
      <c r="CS37" s="416"/>
      <c r="CT37" s="416"/>
      <c r="CU37" s="416"/>
      <c r="CV37" s="416"/>
      <c r="CW37" s="416"/>
      <c r="CX37" s="416"/>
      <c r="CY37" s="416"/>
      <c r="CZ37" s="417"/>
      <c r="DA37" s="186"/>
      <c r="DB37" s="187"/>
      <c r="DC37" s="229" t="s">
        <v>87</v>
      </c>
      <c r="DD37" s="204"/>
      <c r="DE37" s="230"/>
      <c r="DF37" s="230"/>
      <c r="DG37" s="231"/>
      <c r="DH37" s="187"/>
      <c r="DI37" s="235" t="s">
        <v>96</v>
      </c>
      <c r="DJ37" s="279"/>
      <c r="DK37" s="285" t="s">
        <v>82</v>
      </c>
      <c r="DL37" s="285" t="s">
        <v>83</v>
      </c>
      <c r="DM37" s="278" t="s">
        <v>95</v>
      </c>
      <c r="DN37" s="187"/>
    </row>
    <row r="38" spans="1:129" ht="15" x14ac:dyDescent="0.25">
      <c r="A38" s="354"/>
      <c r="B38" s="355"/>
      <c r="C38" s="355"/>
      <c r="D38" s="355"/>
      <c r="E38" s="355"/>
      <c r="F38" s="355"/>
      <c r="G38" s="355"/>
      <c r="H38" s="42"/>
      <c r="I38" s="369"/>
      <c r="J38" s="370"/>
      <c r="K38" s="370"/>
      <c r="L38" s="370"/>
      <c r="M38" s="370"/>
      <c r="N38" s="370"/>
      <c r="O38" s="370"/>
      <c r="P38" s="42"/>
      <c r="Q38" s="384"/>
      <c r="R38" s="385"/>
      <c r="S38" s="385"/>
      <c r="T38" s="385"/>
      <c r="U38" s="385"/>
      <c r="V38" s="385"/>
      <c r="W38" s="386"/>
      <c r="AK38" s="3"/>
      <c r="DA38" s="186"/>
      <c r="DB38" s="187"/>
      <c r="DC38" s="229" t="s">
        <v>88</v>
      </c>
      <c r="DD38" s="204"/>
      <c r="DE38" s="230"/>
      <c r="DF38" s="230"/>
      <c r="DG38" s="231"/>
      <c r="DH38" s="187"/>
      <c r="DI38" s="240" t="s">
        <v>85</v>
      </c>
      <c r="DJ38" s="279"/>
      <c r="DK38" s="280">
        <f>$DA$95</f>
        <v>95</v>
      </c>
      <c r="DL38" s="280">
        <f>$DA$96</f>
        <v>85</v>
      </c>
      <c r="DM38" s="281">
        <f>$DA$97</f>
        <v>90</v>
      </c>
      <c r="DN38" s="187"/>
    </row>
    <row r="39" spans="1:129" ht="15.75" thickBot="1" x14ac:dyDescent="0.3">
      <c r="A39" s="356"/>
      <c r="B39" s="357"/>
      <c r="C39" s="357"/>
      <c r="D39" s="357"/>
      <c r="E39" s="357"/>
      <c r="F39" s="357"/>
      <c r="G39" s="357"/>
      <c r="H39" s="42"/>
      <c r="I39" s="371"/>
      <c r="J39" s="372"/>
      <c r="K39" s="372"/>
      <c r="L39" s="372"/>
      <c r="M39" s="372"/>
      <c r="N39" s="372"/>
      <c r="O39" s="372"/>
      <c r="P39" s="42"/>
      <c r="Q39" s="387"/>
      <c r="R39" s="388"/>
      <c r="S39" s="388"/>
      <c r="T39" s="388"/>
      <c r="U39" s="388"/>
      <c r="V39" s="388"/>
      <c r="W39" s="389"/>
      <c r="Y39" s="73" t="s">
        <v>26</v>
      </c>
      <c r="DA39" s="186"/>
      <c r="DB39" s="187"/>
      <c r="DC39" s="232" t="s">
        <v>89</v>
      </c>
      <c r="DD39" s="252"/>
      <c r="DE39" s="233"/>
      <c r="DF39" s="233"/>
      <c r="DG39" s="234"/>
      <c r="DH39" s="187"/>
      <c r="DI39" s="240" t="s">
        <v>86</v>
      </c>
      <c r="DJ39" s="279"/>
      <c r="DK39" s="280"/>
      <c r="DL39" s="280"/>
      <c r="DM39" s="281"/>
      <c r="DN39" s="187"/>
    </row>
    <row r="40" spans="1:129" ht="15.75" thickBot="1" x14ac:dyDescent="0.3">
      <c r="A40" s="354"/>
      <c r="B40" s="355"/>
      <c r="C40" s="355"/>
      <c r="D40" s="355"/>
      <c r="E40" s="355"/>
      <c r="F40" s="355"/>
      <c r="G40" s="355"/>
      <c r="H40" s="42"/>
      <c r="I40" s="369"/>
      <c r="J40" s="370"/>
      <c r="K40" s="370"/>
      <c r="L40" s="370"/>
      <c r="M40" s="370"/>
      <c r="N40" s="370"/>
      <c r="O40" s="370"/>
      <c r="P40" s="42"/>
      <c r="Q40" s="384"/>
      <c r="R40" s="385"/>
      <c r="S40" s="385"/>
      <c r="T40" s="385"/>
      <c r="U40" s="385"/>
      <c r="V40" s="385"/>
      <c r="W40" s="386"/>
      <c r="Y40" s="79" t="s">
        <v>4</v>
      </c>
      <c r="Z40" s="12" t="s">
        <v>8</v>
      </c>
      <c r="AA40" s="80">
        <v>45</v>
      </c>
      <c r="AB40" s="80">
        <v>46</v>
      </c>
      <c r="AC40" s="80">
        <v>47</v>
      </c>
      <c r="AD40" s="80">
        <v>48</v>
      </c>
      <c r="AE40" s="80">
        <v>49</v>
      </c>
      <c r="AF40" s="80">
        <v>50</v>
      </c>
      <c r="AG40" s="80">
        <v>51</v>
      </c>
      <c r="AH40" s="80">
        <v>52</v>
      </c>
      <c r="AI40" s="80">
        <v>53</v>
      </c>
      <c r="AJ40" s="80">
        <v>54</v>
      </c>
      <c r="AK40" s="80">
        <v>55</v>
      </c>
      <c r="AL40" s="80">
        <v>56</v>
      </c>
      <c r="AM40" s="80">
        <v>57</v>
      </c>
      <c r="AN40" s="80">
        <v>58</v>
      </c>
      <c r="AO40" s="80">
        <v>59</v>
      </c>
      <c r="AP40" s="80">
        <v>60</v>
      </c>
      <c r="AQ40" s="80">
        <v>61</v>
      </c>
      <c r="AR40" s="80">
        <v>62</v>
      </c>
      <c r="AS40" s="80">
        <v>63</v>
      </c>
      <c r="AT40" s="80">
        <v>64</v>
      </c>
      <c r="AU40" s="80">
        <v>65</v>
      </c>
      <c r="AV40" s="80">
        <v>66</v>
      </c>
      <c r="AW40" s="80">
        <v>67</v>
      </c>
      <c r="AX40" s="80">
        <v>68</v>
      </c>
      <c r="AY40" s="80">
        <v>69</v>
      </c>
      <c r="AZ40" s="80">
        <v>70</v>
      </c>
      <c r="BA40" s="80">
        <v>71</v>
      </c>
      <c r="BB40" s="80">
        <v>72</v>
      </c>
      <c r="BC40" s="80">
        <v>73</v>
      </c>
      <c r="BD40" s="80">
        <v>74</v>
      </c>
      <c r="BE40" s="80">
        <v>75</v>
      </c>
      <c r="BF40" s="80">
        <v>76</v>
      </c>
      <c r="BG40" s="80">
        <v>77</v>
      </c>
      <c r="BH40" s="80">
        <v>78</v>
      </c>
      <c r="BI40" s="80">
        <v>79</v>
      </c>
      <c r="BJ40" s="80">
        <v>80</v>
      </c>
      <c r="BK40" s="80">
        <v>81</v>
      </c>
      <c r="BL40" s="80">
        <v>82</v>
      </c>
      <c r="BM40" s="80">
        <v>83</v>
      </c>
      <c r="BN40" s="80">
        <v>84</v>
      </c>
      <c r="BO40" s="80">
        <v>85</v>
      </c>
      <c r="BP40" s="80">
        <v>86</v>
      </c>
      <c r="BQ40" s="80">
        <v>87</v>
      </c>
      <c r="BR40" s="80">
        <v>88</v>
      </c>
      <c r="BS40" s="80">
        <v>89</v>
      </c>
      <c r="BT40" s="80">
        <v>90</v>
      </c>
      <c r="BU40" s="80">
        <v>91</v>
      </c>
      <c r="BV40" s="80">
        <v>92</v>
      </c>
      <c r="BW40" s="80">
        <v>93</v>
      </c>
      <c r="BX40" s="80">
        <v>94</v>
      </c>
      <c r="BY40" s="80">
        <v>95</v>
      </c>
      <c r="BZ40" s="80">
        <v>96</v>
      </c>
      <c r="CA40" s="80">
        <v>97</v>
      </c>
      <c r="CB40" s="80">
        <v>98</v>
      </c>
      <c r="CC40" s="80">
        <v>99</v>
      </c>
      <c r="CD40" s="80">
        <v>100</v>
      </c>
      <c r="CE40" s="80">
        <v>101</v>
      </c>
      <c r="CF40" s="80">
        <v>102</v>
      </c>
      <c r="CG40" s="80">
        <v>103</v>
      </c>
      <c r="CH40" s="80">
        <v>104</v>
      </c>
      <c r="CI40" s="80">
        <v>105</v>
      </c>
      <c r="CJ40" s="80">
        <v>106</v>
      </c>
      <c r="CK40" s="80">
        <v>107</v>
      </c>
      <c r="CL40" s="80">
        <v>108</v>
      </c>
      <c r="CM40" s="80">
        <v>109</v>
      </c>
      <c r="CN40" s="80">
        <v>110</v>
      </c>
      <c r="CO40" s="80">
        <v>111</v>
      </c>
      <c r="CP40" s="80">
        <v>112</v>
      </c>
      <c r="CQ40" s="80">
        <v>113</v>
      </c>
      <c r="CR40" s="80">
        <v>114</v>
      </c>
      <c r="CS40" s="80">
        <v>115</v>
      </c>
      <c r="CT40" s="80">
        <v>116</v>
      </c>
      <c r="CU40" s="80">
        <v>117</v>
      </c>
      <c r="CV40" s="80">
        <v>118</v>
      </c>
      <c r="CW40" s="80">
        <v>119</v>
      </c>
      <c r="CX40" s="81">
        <v>120</v>
      </c>
      <c r="CY40" s="15" t="s">
        <v>9</v>
      </c>
      <c r="CZ40" s="335" t="s">
        <v>27</v>
      </c>
      <c r="DA40" s="186"/>
      <c r="DB40" s="187"/>
      <c r="DC40" s="409" t="s">
        <v>20</v>
      </c>
      <c r="DD40" s="409"/>
      <c r="DE40" s="409"/>
      <c r="DF40" s="409"/>
      <c r="DG40" s="409"/>
      <c r="DH40" s="187"/>
      <c r="DI40" s="240" t="s">
        <v>87</v>
      </c>
      <c r="DJ40" s="279"/>
      <c r="DK40" s="280"/>
      <c r="DL40" s="280"/>
      <c r="DM40" s="281"/>
      <c r="DN40" s="187"/>
    </row>
    <row r="41" spans="1:129" ht="15" x14ac:dyDescent="0.25">
      <c r="A41" s="356"/>
      <c r="B41" s="357"/>
      <c r="C41" s="357"/>
      <c r="D41" s="357"/>
      <c r="E41" s="357"/>
      <c r="F41" s="357"/>
      <c r="G41" s="357"/>
      <c r="H41" s="42"/>
      <c r="I41" s="371"/>
      <c r="J41" s="372"/>
      <c r="K41" s="372"/>
      <c r="L41" s="372"/>
      <c r="M41" s="372"/>
      <c r="N41" s="372"/>
      <c r="O41" s="372"/>
      <c r="P41" s="42"/>
      <c r="Q41" s="387"/>
      <c r="R41" s="388"/>
      <c r="S41" s="388"/>
      <c r="T41" s="388"/>
      <c r="U41" s="388"/>
      <c r="V41" s="388"/>
      <c r="W41" s="389"/>
      <c r="Y41" s="82" t="s">
        <v>11</v>
      </c>
      <c r="Z41" s="72" t="str">
        <f>IF(Z4&gt;0,$Z$3,"")</f>
        <v>inf. à 45</v>
      </c>
      <c r="AA41" s="72" t="str">
        <f t="shared" ref="AA41:CL41" si="61">IF(AA4&gt;0,AA3,"")</f>
        <v/>
      </c>
      <c r="AB41" s="72" t="str">
        <f t="shared" si="61"/>
        <v/>
      </c>
      <c r="AC41" s="72" t="str">
        <f t="shared" si="61"/>
        <v/>
      </c>
      <c r="AD41" s="72" t="str">
        <f t="shared" si="61"/>
        <v/>
      </c>
      <c r="AE41" s="72" t="str">
        <f t="shared" si="61"/>
        <v/>
      </c>
      <c r="AF41" s="72" t="str">
        <f t="shared" si="61"/>
        <v/>
      </c>
      <c r="AG41" s="72" t="str">
        <f t="shared" si="61"/>
        <v/>
      </c>
      <c r="AH41" s="72" t="str">
        <f t="shared" si="61"/>
        <v/>
      </c>
      <c r="AI41" s="72" t="str">
        <f t="shared" si="61"/>
        <v/>
      </c>
      <c r="AJ41" s="72" t="str">
        <f t="shared" si="61"/>
        <v/>
      </c>
      <c r="AK41" s="72" t="str">
        <f t="shared" si="61"/>
        <v/>
      </c>
      <c r="AL41" s="72" t="str">
        <f t="shared" si="61"/>
        <v/>
      </c>
      <c r="AM41" s="72" t="str">
        <f t="shared" si="61"/>
        <v/>
      </c>
      <c r="AN41" s="72" t="str">
        <f t="shared" si="61"/>
        <v/>
      </c>
      <c r="AO41" s="72" t="str">
        <f t="shared" si="61"/>
        <v/>
      </c>
      <c r="AP41" s="72">
        <f t="shared" si="61"/>
        <v>60</v>
      </c>
      <c r="AQ41" s="72" t="str">
        <f t="shared" si="61"/>
        <v/>
      </c>
      <c r="AR41" s="72" t="str">
        <f t="shared" si="61"/>
        <v/>
      </c>
      <c r="AS41" s="72" t="str">
        <f t="shared" si="61"/>
        <v/>
      </c>
      <c r="AT41" s="72" t="str">
        <f t="shared" si="61"/>
        <v/>
      </c>
      <c r="AU41" s="72" t="str">
        <f t="shared" si="61"/>
        <v/>
      </c>
      <c r="AV41" s="72" t="str">
        <f t="shared" si="61"/>
        <v/>
      </c>
      <c r="AW41" s="72" t="str">
        <f t="shared" si="61"/>
        <v/>
      </c>
      <c r="AX41" s="72" t="str">
        <f t="shared" si="61"/>
        <v/>
      </c>
      <c r="AY41" s="72" t="str">
        <f t="shared" si="61"/>
        <v/>
      </c>
      <c r="AZ41" s="72" t="str">
        <f t="shared" si="61"/>
        <v/>
      </c>
      <c r="BA41" s="72" t="str">
        <f t="shared" si="61"/>
        <v/>
      </c>
      <c r="BB41" s="72" t="str">
        <f t="shared" si="61"/>
        <v/>
      </c>
      <c r="BC41" s="72" t="str">
        <f t="shared" si="61"/>
        <v/>
      </c>
      <c r="BD41" s="72" t="str">
        <f t="shared" si="61"/>
        <v/>
      </c>
      <c r="BE41" s="72" t="str">
        <f t="shared" si="61"/>
        <v/>
      </c>
      <c r="BF41" s="72" t="str">
        <f t="shared" si="61"/>
        <v/>
      </c>
      <c r="BG41" s="72" t="str">
        <f t="shared" si="61"/>
        <v/>
      </c>
      <c r="BH41" s="72" t="str">
        <f t="shared" si="61"/>
        <v/>
      </c>
      <c r="BI41" s="72" t="str">
        <f t="shared" si="61"/>
        <v/>
      </c>
      <c r="BJ41" s="72" t="str">
        <f t="shared" si="61"/>
        <v/>
      </c>
      <c r="BK41" s="72" t="str">
        <f t="shared" si="61"/>
        <v/>
      </c>
      <c r="BL41" s="72" t="str">
        <f t="shared" si="61"/>
        <v/>
      </c>
      <c r="BM41" s="72" t="str">
        <f t="shared" si="61"/>
        <v/>
      </c>
      <c r="BN41" s="72" t="str">
        <f t="shared" si="61"/>
        <v/>
      </c>
      <c r="BO41" s="72" t="str">
        <f t="shared" si="61"/>
        <v/>
      </c>
      <c r="BP41" s="72" t="str">
        <f t="shared" si="61"/>
        <v/>
      </c>
      <c r="BQ41" s="72" t="str">
        <f t="shared" si="61"/>
        <v/>
      </c>
      <c r="BR41" s="72" t="str">
        <f t="shared" si="61"/>
        <v/>
      </c>
      <c r="BS41" s="72" t="str">
        <f t="shared" si="61"/>
        <v/>
      </c>
      <c r="BT41" s="72" t="str">
        <f t="shared" si="61"/>
        <v/>
      </c>
      <c r="BU41" s="72" t="str">
        <f t="shared" si="61"/>
        <v/>
      </c>
      <c r="BV41" s="72" t="str">
        <f t="shared" si="61"/>
        <v/>
      </c>
      <c r="BW41" s="72" t="str">
        <f t="shared" si="61"/>
        <v/>
      </c>
      <c r="BX41" s="72" t="str">
        <f t="shared" si="61"/>
        <v/>
      </c>
      <c r="BY41" s="72" t="str">
        <f t="shared" si="61"/>
        <v/>
      </c>
      <c r="BZ41" s="72" t="str">
        <f t="shared" si="61"/>
        <v/>
      </c>
      <c r="CA41" s="72" t="str">
        <f t="shared" si="61"/>
        <v/>
      </c>
      <c r="CB41" s="72" t="str">
        <f t="shared" si="61"/>
        <v/>
      </c>
      <c r="CC41" s="72" t="str">
        <f t="shared" si="61"/>
        <v/>
      </c>
      <c r="CD41" s="72" t="str">
        <f t="shared" si="61"/>
        <v/>
      </c>
      <c r="CE41" s="72" t="str">
        <f t="shared" si="61"/>
        <v/>
      </c>
      <c r="CF41" s="72" t="str">
        <f t="shared" si="61"/>
        <v/>
      </c>
      <c r="CG41" s="72" t="str">
        <f t="shared" si="61"/>
        <v/>
      </c>
      <c r="CH41" s="72" t="str">
        <f t="shared" si="61"/>
        <v/>
      </c>
      <c r="CI41" s="72" t="str">
        <f t="shared" si="61"/>
        <v/>
      </c>
      <c r="CJ41" s="72" t="str">
        <f t="shared" si="61"/>
        <v/>
      </c>
      <c r="CK41" s="72" t="str">
        <f t="shared" si="61"/>
        <v/>
      </c>
      <c r="CL41" s="72" t="str">
        <f t="shared" si="61"/>
        <v/>
      </c>
      <c r="CM41" s="72" t="str">
        <f t="shared" ref="CM41:CX41" si="62">IF(CM4&gt;0,CM3,"")</f>
        <v/>
      </c>
      <c r="CN41" s="72" t="str">
        <f t="shared" si="62"/>
        <v/>
      </c>
      <c r="CO41" s="72" t="str">
        <f t="shared" si="62"/>
        <v/>
      </c>
      <c r="CP41" s="72" t="str">
        <f t="shared" si="62"/>
        <v/>
      </c>
      <c r="CQ41" s="72" t="str">
        <f t="shared" si="62"/>
        <v/>
      </c>
      <c r="CR41" s="72" t="str">
        <f t="shared" si="62"/>
        <v/>
      </c>
      <c r="CS41" s="72" t="str">
        <f t="shared" si="62"/>
        <v/>
      </c>
      <c r="CT41" s="72" t="str">
        <f t="shared" si="62"/>
        <v/>
      </c>
      <c r="CU41" s="72" t="str">
        <f t="shared" si="62"/>
        <v/>
      </c>
      <c r="CV41" s="72" t="str">
        <f t="shared" si="62"/>
        <v/>
      </c>
      <c r="CW41" s="72" t="str">
        <f t="shared" si="62"/>
        <v/>
      </c>
      <c r="CX41" s="72" t="str">
        <f t="shared" si="62"/>
        <v/>
      </c>
      <c r="CY41" s="72" t="str">
        <f>IF(CY4&gt;0,$CY$3,"")</f>
        <v/>
      </c>
      <c r="CZ41" s="336">
        <f>MEDIAN(Z41:CY41)</f>
        <v>60</v>
      </c>
      <c r="DA41" s="186"/>
      <c r="DB41" s="187"/>
      <c r="DC41" s="235" t="s">
        <v>91</v>
      </c>
      <c r="DD41" s="236" t="s">
        <v>5</v>
      </c>
      <c r="DE41" s="237" t="s">
        <v>82</v>
      </c>
      <c r="DF41" s="237" t="s">
        <v>83</v>
      </c>
      <c r="DG41" s="238" t="s">
        <v>84</v>
      </c>
      <c r="DI41" s="240" t="s">
        <v>88</v>
      </c>
      <c r="DJ41" s="279"/>
      <c r="DK41" s="280"/>
      <c r="DL41" s="280"/>
      <c r="DM41" s="281"/>
      <c r="DN41" s="187"/>
    </row>
    <row r="42" spans="1:129" ht="15.75" thickBot="1" x14ac:dyDescent="0.3">
      <c r="A42" s="354"/>
      <c r="B42" s="355"/>
      <c r="C42" s="355"/>
      <c r="D42" s="355"/>
      <c r="E42" s="355"/>
      <c r="F42" s="355"/>
      <c r="G42" s="355"/>
      <c r="H42" s="42"/>
      <c r="I42" s="369"/>
      <c r="J42" s="370"/>
      <c r="K42" s="370"/>
      <c r="L42" s="370"/>
      <c r="M42" s="370"/>
      <c r="N42" s="370"/>
      <c r="O42" s="370"/>
      <c r="P42" s="42"/>
      <c r="Q42" s="384"/>
      <c r="R42" s="385"/>
      <c r="S42" s="385"/>
      <c r="T42" s="385"/>
      <c r="U42" s="385"/>
      <c r="V42" s="385"/>
      <c r="W42" s="386"/>
      <c r="Y42" s="82" t="s">
        <v>12</v>
      </c>
      <c r="Z42" s="72" t="str">
        <f t="shared" ref="Z42:Z44" si="63">IF(Z5&gt;0,$Z$3,"")</f>
        <v/>
      </c>
      <c r="AA42" s="72" t="str">
        <f t="shared" ref="AA42:CL42" si="64">IF(AA5&gt;0,AA3,"")</f>
        <v/>
      </c>
      <c r="AB42" s="72" t="str">
        <f t="shared" si="64"/>
        <v/>
      </c>
      <c r="AC42" s="72" t="str">
        <f t="shared" si="64"/>
        <v/>
      </c>
      <c r="AD42" s="72" t="str">
        <f t="shared" si="64"/>
        <v/>
      </c>
      <c r="AE42" s="72" t="str">
        <f t="shared" si="64"/>
        <v/>
      </c>
      <c r="AF42" s="72" t="str">
        <f t="shared" si="64"/>
        <v/>
      </c>
      <c r="AG42" s="72" t="str">
        <f t="shared" si="64"/>
        <v/>
      </c>
      <c r="AH42" s="72">
        <f t="shared" si="64"/>
        <v>52</v>
      </c>
      <c r="AI42" s="72" t="str">
        <f t="shared" si="64"/>
        <v/>
      </c>
      <c r="AJ42" s="72">
        <f t="shared" si="64"/>
        <v>54</v>
      </c>
      <c r="AK42" s="72" t="str">
        <f t="shared" si="64"/>
        <v/>
      </c>
      <c r="AL42" s="72" t="str">
        <f t="shared" si="64"/>
        <v/>
      </c>
      <c r="AM42" s="72" t="str">
        <f t="shared" si="64"/>
        <v/>
      </c>
      <c r="AN42" s="72" t="str">
        <f t="shared" si="64"/>
        <v/>
      </c>
      <c r="AO42" s="72" t="str">
        <f t="shared" si="64"/>
        <v/>
      </c>
      <c r="AP42" s="72" t="str">
        <f t="shared" si="64"/>
        <v/>
      </c>
      <c r="AQ42" s="72" t="str">
        <f t="shared" si="64"/>
        <v/>
      </c>
      <c r="AR42" s="72" t="str">
        <f t="shared" si="64"/>
        <v/>
      </c>
      <c r="AS42" s="72" t="str">
        <f t="shared" si="64"/>
        <v/>
      </c>
      <c r="AT42" s="72" t="str">
        <f t="shared" si="64"/>
        <v/>
      </c>
      <c r="AU42" s="72" t="str">
        <f t="shared" si="64"/>
        <v/>
      </c>
      <c r="AV42" s="72" t="str">
        <f t="shared" si="64"/>
        <v/>
      </c>
      <c r="AW42" s="72" t="str">
        <f t="shared" si="64"/>
        <v/>
      </c>
      <c r="AX42" s="72" t="str">
        <f t="shared" si="64"/>
        <v/>
      </c>
      <c r="AY42" s="72" t="str">
        <f t="shared" si="64"/>
        <v/>
      </c>
      <c r="AZ42" s="72" t="str">
        <f t="shared" si="64"/>
        <v/>
      </c>
      <c r="BA42" s="72" t="str">
        <f t="shared" si="64"/>
        <v/>
      </c>
      <c r="BB42" s="72" t="str">
        <f t="shared" si="64"/>
        <v/>
      </c>
      <c r="BC42" s="72" t="str">
        <f t="shared" si="64"/>
        <v/>
      </c>
      <c r="BD42" s="72" t="str">
        <f t="shared" si="64"/>
        <v/>
      </c>
      <c r="BE42" s="72" t="str">
        <f t="shared" si="64"/>
        <v/>
      </c>
      <c r="BF42" s="72" t="str">
        <f t="shared" si="64"/>
        <v/>
      </c>
      <c r="BG42" s="72" t="str">
        <f t="shared" si="64"/>
        <v/>
      </c>
      <c r="BH42" s="72" t="str">
        <f t="shared" si="64"/>
        <v/>
      </c>
      <c r="BI42" s="72" t="str">
        <f t="shared" si="64"/>
        <v/>
      </c>
      <c r="BJ42" s="72" t="str">
        <f t="shared" si="64"/>
        <v/>
      </c>
      <c r="BK42" s="72" t="str">
        <f t="shared" si="64"/>
        <v/>
      </c>
      <c r="BL42" s="72" t="str">
        <f t="shared" si="64"/>
        <v/>
      </c>
      <c r="BM42" s="72" t="str">
        <f t="shared" si="64"/>
        <v/>
      </c>
      <c r="BN42" s="72" t="str">
        <f t="shared" si="64"/>
        <v/>
      </c>
      <c r="BO42" s="72" t="str">
        <f t="shared" si="64"/>
        <v/>
      </c>
      <c r="BP42" s="72" t="str">
        <f t="shared" si="64"/>
        <v/>
      </c>
      <c r="BQ42" s="72" t="str">
        <f t="shared" si="64"/>
        <v/>
      </c>
      <c r="BR42" s="72" t="str">
        <f t="shared" si="64"/>
        <v/>
      </c>
      <c r="BS42" s="72" t="str">
        <f t="shared" si="64"/>
        <v/>
      </c>
      <c r="BT42" s="72" t="str">
        <f t="shared" si="64"/>
        <v/>
      </c>
      <c r="BU42" s="72" t="str">
        <f t="shared" si="64"/>
        <v/>
      </c>
      <c r="BV42" s="72" t="str">
        <f t="shared" si="64"/>
        <v/>
      </c>
      <c r="BW42" s="72" t="str">
        <f t="shared" si="64"/>
        <v/>
      </c>
      <c r="BX42" s="72" t="str">
        <f t="shared" si="64"/>
        <v/>
      </c>
      <c r="BY42" s="72" t="str">
        <f t="shared" si="64"/>
        <v/>
      </c>
      <c r="BZ42" s="72" t="str">
        <f t="shared" si="64"/>
        <v/>
      </c>
      <c r="CA42" s="72" t="str">
        <f t="shared" si="64"/>
        <v/>
      </c>
      <c r="CB42" s="72" t="str">
        <f t="shared" si="64"/>
        <v/>
      </c>
      <c r="CC42" s="72" t="str">
        <f t="shared" si="64"/>
        <v/>
      </c>
      <c r="CD42" s="72" t="str">
        <f t="shared" si="64"/>
        <v/>
      </c>
      <c r="CE42" s="72" t="str">
        <f t="shared" si="64"/>
        <v/>
      </c>
      <c r="CF42" s="72" t="str">
        <f t="shared" si="64"/>
        <v/>
      </c>
      <c r="CG42" s="72" t="str">
        <f t="shared" si="64"/>
        <v/>
      </c>
      <c r="CH42" s="72" t="str">
        <f t="shared" si="64"/>
        <v/>
      </c>
      <c r="CI42" s="72" t="str">
        <f t="shared" si="64"/>
        <v/>
      </c>
      <c r="CJ42" s="72" t="str">
        <f t="shared" si="64"/>
        <v/>
      </c>
      <c r="CK42" s="72" t="str">
        <f t="shared" si="64"/>
        <v/>
      </c>
      <c r="CL42" s="72" t="str">
        <f t="shared" si="64"/>
        <v/>
      </c>
      <c r="CM42" s="72" t="str">
        <f t="shared" ref="CM42:CX42" si="65">IF(CM5&gt;0,CM3,"")</f>
        <v/>
      </c>
      <c r="CN42" s="72" t="str">
        <f t="shared" si="65"/>
        <v/>
      </c>
      <c r="CO42" s="72" t="str">
        <f t="shared" si="65"/>
        <v/>
      </c>
      <c r="CP42" s="72" t="str">
        <f t="shared" si="65"/>
        <v/>
      </c>
      <c r="CQ42" s="72" t="str">
        <f t="shared" si="65"/>
        <v/>
      </c>
      <c r="CR42" s="72" t="str">
        <f t="shared" si="65"/>
        <v/>
      </c>
      <c r="CS42" s="72" t="str">
        <f t="shared" si="65"/>
        <v/>
      </c>
      <c r="CT42" s="72" t="str">
        <f t="shared" si="65"/>
        <v/>
      </c>
      <c r="CU42" s="72" t="str">
        <f t="shared" si="65"/>
        <v/>
      </c>
      <c r="CV42" s="72" t="str">
        <f t="shared" si="65"/>
        <v/>
      </c>
      <c r="CW42" s="72" t="str">
        <f t="shared" si="65"/>
        <v/>
      </c>
      <c r="CX42" s="72" t="str">
        <f t="shared" si="65"/>
        <v/>
      </c>
      <c r="CY42" s="72" t="str">
        <f>IF(CY5&gt;0,$CY$3,"")</f>
        <v/>
      </c>
      <c r="CZ42" s="336">
        <f>MEDIAN(Z42:CY42)</f>
        <v>53</v>
      </c>
      <c r="DA42" s="186"/>
      <c r="DB42" s="187"/>
      <c r="DC42" s="235" t="s">
        <v>5</v>
      </c>
      <c r="DD42" s="239"/>
      <c r="DE42" s="333"/>
      <c r="DF42" s="333"/>
      <c r="DG42" s="334"/>
      <c r="DI42" s="243" t="s">
        <v>89</v>
      </c>
      <c r="DJ42" s="282"/>
      <c r="DK42" s="283"/>
      <c r="DL42" s="283"/>
      <c r="DM42" s="284"/>
      <c r="DN42" s="187"/>
    </row>
    <row r="43" spans="1:129" ht="15" x14ac:dyDescent="0.25">
      <c r="A43" s="356"/>
      <c r="B43" s="357"/>
      <c r="C43" s="357"/>
      <c r="D43" s="357"/>
      <c r="E43" s="357"/>
      <c r="F43" s="357"/>
      <c r="G43" s="357"/>
      <c r="H43" s="42"/>
      <c r="I43" s="371"/>
      <c r="J43" s="372"/>
      <c r="K43" s="372"/>
      <c r="L43" s="372"/>
      <c r="M43" s="372"/>
      <c r="N43" s="372"/>
      <c r="O43" s="372"/>
      <c r="P43" s="42"/>
      <c r="Q43" s="387"/>
      <c r="R43" s="388"/>
      <c r="S43" s="388"/>
      <c r="T43" s="388"/>
      <c r="U43" s="388"/>
      <c r="V43" s="388"/>
      <c r="W43" s="389"/>
      <c r="Y43" s="82" t="s">
        <v>10</v>
      </c>
      <c r="Z43" s="72" t="str">
        <f t="shared" si="63"/>
        <v/>
      </c>
      <c r="AA43" s="72" t="str">
        <f t="shared" ref="AA43:CL43" si="66">IF(AA6&gt;0,AA3,"")</f>
        <v/>
      </c>
      <c r="AB43" s="72" t="str">
        <f t="shared" si="66"/>
        <v/>
      </c>
      <c r="AC43" s="72" t="str">
        <f t="shared" si="66"/>
        <v/>
      </c>
      <c r="AD43" s="72" t="str">
        <f t="shared" si="66"/>
        <v/>
      </c>
      <c r="AE43" s="72" t="str">
        <f t="shared" si="66"/>
        <v/>
      </c>
      <c r="AF43" s="72" t="str">
        <f t="shared" si="66"/>
        <v/>
      </c>
      <c r="AG43" s="72" t="str">
        <f t="shared" si="66"/>
        <v/>
      </c>
      <c r="AH43" s="72" t="str">
        <f t="shared" si="66"/>
        <v/>
      </c>
      <c r="AI43" s="72" t="str">
        <f t="shared" si="66"/>
        <v/>
      </c>
      <c r="AJ43" s="72" t="str">
        <f t="shared" si="66"/>
        <v/>
      </c>
      <c r="AK43" s="72" t="str">
        <f t="shared" si="66"/>
        <v/>
      </c>
      <c r="AL43" s="72" t="str">
        <f t="shared" si="66"/>
        <v/>
      </c>
      <c r="AM43" s="72" t="str">
        <f t="shared" si="66"/>
        <v/>
      </c>
      <c r="AN43" s="72" t="str">
        <f t="shared" si="66"/>
        <v/>
      </c>
      <c r="AO43" s="72" t="str">
        <f t="shared" si="66"/>
        <v/>
      </c>
      <c r="AP43" s="72" t="str">
        <f t="shared" si="66"/>
        <v/>
      </c>
      <c r="AQ43" s="72">
        <f t="shared" si="66"/>
        <v>61</v>
      </c>
      <c r="AR43" s="72" t="str">
        <f t="shared" si="66"/>
        <v/>
      </c>
      <c r="AS43" s="72" t="str">
        <f t="shared" si="66"/>
        <v/>
      </c>
      <c r="AT43" s="72" t="str">
        <f t="shared" si="66"/>
        <v/>
      </c>
      <c r="AU43" s="72" t="str">
        <f t="shared" si="66"/>
        <v/>
      </c>
      <c r="AV43" s="72" t="str">
        <f t="shared" si="66"/>
        <v/>
      </c>
      <c r="AW43" s="72" t="str">
        <f t="shared" si="66"/>
        <v/>
      </c>
      <c r="AX43" s="72" t="str">
        <f t="shared" si="66"/>
        <v/>
      </c>
      <c r="AY43" s="72" t="str">
        <f t="shared" si="66"/>
        <v/>
      </c>
      <c r="AZ43" s="72" t="str">
        <f t="shared" si="66"/>
        <v/>
      </c>
      <c r="BA43" s="72" t="str">
        <f t="shared" si="66"/>
        <v/>
      </c>
      <c r="BB43" s="72" t="str">
        <f t="shared" si="66"/>
        <v/>
      </c>
      <c r="BC43" s="72" t="str">
        <f t="shared" si="66"/>
        <v/>
      </c>
      <c r="BD43" s="72" t="str">
        <f t="shared" si="66"/>
        <v/>
      </c>
      <c r="BE43" s="72" t="str">
        <f t="shared" si="66"/>
        <v/>
      </c>
      <c r="BF43" s="72" t="str">
        <f t="shared" si="66"/>
        <v/>
      </c>
      <c r="BG43" s="72" t="str">
        <f t="shared" si="66"/>
        <v/>
      </c>
      <c r="BH43" s="72" t="str">
        <f t="shared" si="66"/>
        <v/>
      </c>
      <c r="BI43" s="72" t="str">
        <f t="shared" si="66"/>
        <v/>
      </c>
      <c r="BJ43" s="72" t="str">
        <f t="shared" si="66"/>
        <v/>
      </c>
      <c r="BK43" s="72" t="str">
        <f t="shared" si="66"/>
        <v/>
      </c>
      <c r="BL43" s="72" t="str">
        <f t="shared" si="66"/>
        <v/>
      </c>
      <c r="BM43" s="72" t="str">
        <f t="shared" si="66"/>
        <v/>
      </c>
      <c r="BN43" s="72" t="str">
        <f t="shared" si="66"/>
        <v/>
      </c>
      <c r="BO43" s="72" t="str">
        <f t="shared" si="66"/>
        <v/>
      </c>
      <c r="BP43" s="72" t="str">
        <f t="shared" si="66"/>
        <v/>
      </c>
      <c r="BQ43" s="72" t="str">
        <f t="shared" si="66"/>
        <v/>
      </c>
      <c r="BR43" s="72" t="str">
        <f t="shared" si="66"/>
        <v/>
      </c>
      <c r="BS43" s="72" t="str">
        <f t="shared" si="66"/>
        <v/>
      </c>
      <c r="BT43" s="72" t="str">
        <f t="shared" si="66"/>
        <v/>
      </c>
      <c r="BU43" s="72" t="str">
        <f t="shared" si="66"/>
        <v/>
      </c>
      <c r="BV43" s="72" t="str">
        <f t="shared" si="66"/>
        <v/>
      </c>
      <c r="BW43" s="72" t="str">
        <f t="shared" si="66"/>
        <v/>
      </c>
      <c r="BX43" s="72" t="str">
        <f t="shared" si="66"/>
        <v/>
      </c>
      <c r="BY43" s="72" t="str">
        <f t="shared" si="66"/>
        <v/>
      </c>
      <c r="BZ43" s="72" t="str">
        <f t="shared" si="66"/>
        <v/>
      </c>
      <c r="CA43" s="72" t="str">
        <f t="shared" si="66"/>
        <v/>
      </c>
      <c r="CB43" s="72" t="str">
        <f t="shared" si="66"/>
        <v/>
      </c>
      <c r="CC43" s="72" t="str">
        <f t="shared" si="66"/>
        <v/>
      </c>
      <c r="CD43" s="72" t="str">
        <f t="shared" si="66"/>
        <v/>
      </c>
      <c r="CE43" s="72" t="str">
        <f t="shared" si="66"/>
        <v/>
      </c>
      <c r="CF43" s="72" t="str">
        <f t="shared" si="66"/>
        <v/>
      </c>
      <c r="CG43" s="72" t="str">
        <f t="shared" si="66"/>
        <v/>
      </c>
      <c r="CH43" s="72" t="str">
        <f t="shared" si="66"/>
        <v/>
      </c>
      <c r="CI43" s="72" t="str">
        <f t="shared" si="66"/>
        <v/>
      </c>
      <c r="CJ43" s="72" t="str">
        <f t="shared" si="66"/>
        <v/>
      </c>
      <c r="CK43" s="72" t="str">
        <f t="shared" si="66"/>
        <v/>
      </c>
      <c r="CL43" s="72" t="str">
        <f t="shared" si="66"/>
        <v/>
      </c>
      <c r="CM43" s="72" t="str">
        <f t="shared" ref="CM43:CX43" si="67">IF(CM6&gt;0,CM3,"")</f>
        <v/>
      </c>
      <c r="CN43" s="72" t="str">
        <f t="shared" si="67"/>
        <v/>
      </c>
      <c r="CO43" s="72" t="str">
        <f t="shared" si="67"/>
        <v/>
      </c>
      <c r="CP43" s="72" t="str">
        <f t="shared" si="67"/>
        <v/>
      </c>
      <c r="CQ43" s="72" t="str">
        <f t="shared" si="67"/>
        <v/>
      </c>
      <c r="CR43" s="72" t="str">
        <f t="shared" si="67"/>
        <v/>
      </c>
      <c r="CS43" s="72" t="str">
        <f t="shared" si="67"/>
        <v/>
      </c>
      <c r="CT43" s="72" t="str">
        <f t="shared" si="67"/>
        <v/>
      </c>
      <c r="CU43" s="72" t="str">
        <f t="shared" si="67"/>
        <v/>
      </c>
      <c r="CV43" s="72" t="str">
        <f t="shared" si="67"/>
        <v/>
      </c>
      <c r="CW43" s="72" t="str">
        <f t="shared" si="67"/>
        <v/>
      </c>
      <c r="CX43" s="72" t="str">
        <f t="shared" si="67"/>
        <v/>
      </c>
      <c r="CY43" s="72" t="str">
        <f>IF(CY6&gt;0,$CY$3,"")</f>
        <v/>
      </c>
      <c r="CZ43" s="336">
        <f>MEDIAN(Z43:CY43)</f>
        <v>61</v>
      </c>
      <c r="DA43" s="186"/>
      <c r="DB43" s="187"/>
      <c r="DC43" s="240" t="s">
        <v>85</v>
      </c>
      <c r="DD43" s="239">
        <f>$CZ$54</f>
        <v>88</v>
      </c>
      <c r="DE43" s="241">
        <f>$CZ$51</f>
        <v>90.5</v>
      </c>
      <c r="DF43" s="241">
        <f>$CZ$52</f>
        <v>85</v>
      </c>
      <c r="DG43" s="242">
        <f>$CZ$53</f>
        <v>90</v>
      </c>
      <c r="DN43" s="187"/>
    </row>
    <row r="44" spans="1:129" ht="15.75" thickBot="1" x14ac:dyDescent="0.3">
      <c r="A44" s="354"/>
      <c r="B44" s="355"/>
      <c r="C44" s="355"/>
      <c r="D44" s="355"/>
      <c r="E44" s="355"/>
      <c r="F44" s="355"/>
      <c r="G44" s="355"/>
      <c r="H44" s="42"/>
      <c r="I44" s="369"/>
      <c r="J44" s="370"/>
      <c r="K44" s="370"/>
      <c r="L44" s="370"/>
      <c r="M44" s="370"/>
      <c r="N44" s="370"/>
      <c r="O44" s="370"/>
      <c r="P44" s="42"/>
      <c r="Q44" s="384"/>
      <c r="R44" s="385"/>
      <c r="S44" s="385"/>
      <c r="T44" s="385"/>
      <c r="U44" s="385"/>
      <c r="V44" s="385"/>
      <c r="W44" s="386"/>
      <c r="Y44" s="83" t="s">
        <v>3</v>
      </c>
      <c r="Z44" s="72" t="str">
        <f t="shared" si="63"/>
        <v>inf. à 45</v>
      </c>
      <c r="AA44" s="72" t="str">
        <f t="shared" ref="AA44:CL44" si="68">IF(AA7&gt;0,AA3,"")</f>
        <v/>
      </c>
      <c r="AB44" s="72" t="str">
        <f t="shared" si="68"/>
        <v/>
      </c>
      <c r="AC44" s="72" t="str">
        <f t="shared" si="68"/>
        <v/>
      </c>
      <c r="AD44" s="72" t="str">
        <f t="shared" si="68"/>
        <v/>
      </c>
      <c r="AE44" s="72" t="str">
        <f t="shared" si="68"/>
        <v/>
      </c>
      <c r="AF44" s="72" t="str">
        <f t="shared" si="68"/>
        <v/>
      </c>
      <c r="AG44" s="72" t="str">
        <f t="shared" si="68"/>
        <v/>
      </c>
      <c r="AH44" s="72">
        <f t="shared" si="68"/>
        <v>52</v>
      </c>
      <c r="AI44" s="72" t="str">
        <f t="shared" si="68"/>
        <v/>
      </c>
      <c r="AJ44" s="72">
        <f t="shared" si="68"/>
        <v>54</v>
      </c>
      <c r="AK44" s="72" t="str">
        <f t="shared" si="68"/>
        <v/>
      </c>
      <c r="AL44" s="72" t="str">
        <f t="shared" si="68"/>
        <v/>
      </c>
      <c r="AM44" s="72" t="str">
        <f t="shared" si="68"/>
        <v/>
      </c>
      <c r="AN44" s="72" t="str">
        <f t="shared" si="68"/>
        <v/>
      </c>
      <c r="AO44" s="72" t="str">
        <f t="shared" si="68"/>
        <v/>
      </c>
      <c r="AP44" s="72">
        <f t="shared" si="68"/>
        <v>60</v>
      </c>
      <c r="AQ44" s="72">
        <f t="shared" si="68"/>
        <v>61</v>
      </c>
      <c r="AR44" s="72" t="str">
        <f t="shared" si="68"/>
        <v/>
      </c>
      <c r="AS44" s="72" t="str">
        <f t="shared" si="68"/>
        <v/>
      </c>
      <c r="AT44" s="72" t="str">
        <f t="shared" si="68"/>
        <v/>
      </c>
      <c r="AU44" s="72" t="str">
        <f t="shared" si="68"/>
        <v/>
      </c>
      <c r="AV44" s="72" t="str">
        <f t="shared" si="68"/>
        <v/>
      </c>
      <c r="AW44" s="72" t="str">
        <f t="shared" si="68"/>
        <v/>
      </c>
      <c r="AX44" s="72" t="str">
        <f t="shared" si="68"/>
        <v/>
      </c>
      <c r="AY44" s="72" t="str">
        <f t="shared" si="68"/>
        <v/>
      </c>
      <c r="AZ44" s="72" t="str">
        <f t="shared" si="68"/>
        <v/>
      </c>
      <c r="BA44" s="72" t="str">
        <f t="shared" si="68"/>
        <v/>
      </c>
      <c r="BB44" s="72" t="str">
        <f t="shared" si="68"/>
        <v/>
      </c>
      <c r="BC44" s="72" t="str">
        <f t="shared" si="68"/>
        <v/>
      </c>
      <c r="BD44" s="72" t="str">
        <f t="shared" si="68"/>
        <v/>
      </c>
      <c r="BE44" s="72" t="str">
        <f t="shared" si="68"/>
        <v/>
      </c>
      <c r="BF44" s="72" t="str">
        <f t="shared" si="68"/>
        <v/>
      </c>
      <c r="BG44" s="72" t="str">
        <f t="shared" si="68"/>
        <v/>
      </c>
      <c r="BH44" s="72" t="str">
        <f t="shared" si="68"/>
        <v/>
      </c>
      <c r="BI44" s="72" t="str">
        <f t="shared" si="68"/>
        <v/>
      </c>
      <c r="BJ44" s="72" t="str">
        <f t="shared" si="68"/>
        <v/>
      </c>
      <c r="BK44" s="72" t="str">
        <f t="shared" si="68"/>
        <v/>
      </c>
      <c r="BL44" s="72" t="str">
        <f t="shared" si="68"/>
        <v/>
      </c>
      <c r="BM44" s="72" t="str">
        <f t="shared" si="68"/>
        <v/>
      </c>
      <c r="BN44" s="72" t="str">
        <f t="shared" si="68"/>
        <v/>
      </c>
      <c r="BO44" s="72" t="str">
        <f t="shared" si="68"/>
        <v/>
      </c>
      <c r="BP44" s="72" t="str">
        <f t="shared" si="68"/>
        <v/>
      </c>
      <c r="BQ44" s="72" t="str">
        <f t="shared" si="68"/>
        <v/>
      </c>
      <c r="BR44" s="72" t="str">
        <f t="shared" si="68"/>
        <v/>
      </c>
      <c r="BS44" s="72" t="str">
        <f t="shared" si="68"/>
        <v/>
      </c>
      <c r="BT44" s="72" t="str">
        <f t="shared" si="68"/>
        <v/>
      </c>
      <c r="BU44" s="72" t="str">
        <f t="shared" si="68"/>
        <v/>
      </c>
      <c r="BV44" s="72" t="str">
        <f t="shared" si="68"/>
        <v/>
      </c>
      <c r="BW44" s="72" t="str">
        <f t="shared" si="68"/>
        <v/>
      </c>
      <c r="BX44" s="72" t="str">
        <f t="shared" si="68"/>
        <v/>
      </c>
      <c r="BY44" s="72" t="str">
        <f t="shared" si="68"/>
        <v/>
      </c>
      <c r="BZ44" s="72" t="str">
        <f t="shared" si="68"/>
        <v/>
      </c>
      <c r="CA44" s="72" t="str">
        <f t="shared" si="68"/>
        <v/>
      </c>
      <c r="CB44" s="72" t="str">
        <f t="shared" si="68"/>
        <v/>
      </c>
      <c r="CC44" s="72" t="str">
        <f t="shared" si="68"/>
        <v/>
      </c>
      <c r="CD44" s="72" t="str">
        <f t="shared" si="68"/>
        <v/>
      </c>
      <c r="CE44" s="72" t="str">
        <f t="shared" si="68"/>
        <v/>
      </c>
      <c r="CF44" s="72" t="str">
        <f t="shared" si="68"/>
        <v/>
      </c>
      <c r="CG44" s="72" t="str">
        <f t="shared" si="68"/>
        <v/>
      </c>
      <c r="CH44" s="72" t="str">
        <f t="shared" si="68"/>
        <v/>
      </c>
      <c r="CI44" s="72" t="str">
        <f t="shared" si="68"/>
        <v/>
      </c>
      <c r="CJ44" s="72" t="str">
        <f t="shared" si="68"/>
        <v/>
      </c>
      <c r="CK44" s="72" t="str">
        <f t="shared" si="68"/>
        <v/>
      </c>
      <c r="CL44" s="72" t="str">
        <f t="shared" si="68"/>
        <v/>
      </c>
      <c r="CM44" s="72" t="str">
        <f t="shared" ref="CM44:CX44" si="69">IF(CM7&gt;0,CM3,"")</f>
        <v/>
      </c>
      <c r="CN44" s="72" t="str">
        <f t="shared" si="69"/>
        <v/>
      </c>
      <c r="CO44" s="72" t="str">
        <f t="shared" si="69"/>
        <v/>
      </c>
      <c r="CP44" s="72" t="str">
        <f t="shared" si="69"/>
        <v/>
      </c>
      <c r="CQ44" s="72" t="str">
        <f t="shared" si="69"/>
        <v/>
      </c>
      <c r="CR44" s="72" t="str">
        <f t="shared" si="69"/>
        <v/>
      </c>
      <c r="CS44" s="72" t="str">
        <f t="shared" si="69"/>
        <v/>
      </c>
      <c r="CT44" s="72" t="str">
        <f t="shared" si="69"/>
        <v/>
      </c>
      <c r="CU44" s="72" t="str">
        <f t="shared" si="69"/>
        <v/>
      </c>
      <c r="CV44" s="72" t="str">
        <f t="shared" si="69"/>
        <v/>
      </c>
      <c r="CW44" s="72" t="str">
        <f t="shared" si="69"/>
        <v/>
      </c>
      <c r="CX44" s="72" t="str">
        <f t="shared" si="69"/>
        <v/>
      </c>
      <c r="CY44" s="72" t="str">
        <f>IF(CY7&gt;0,$CY$3,"")</f>
        <v/>
      </c>
      <c r="CZ44" s="336">
        <f>MEDIAN(Z44:CY44)</f>
        <v>57</v>
      </c>
      <c r="DA44" s="186"/>
      <c r="DB44" s="187"/>
      <c r="DC44" s="240" t="s">
        <v>86</v>
      </c>
      <c r="DD44" s="239"/>
      <c r="DE44" s="241"/>
      <c r="DF44" s="241"/>
      <c r="DG44" s="242"/>
      <c r="DI44" s="256" t="s">
        <v>30</v>
      </c>
      <c r="DJ44" s="254"/>
      <c r="DK44" s="254"/>
      <c r="DL44" s="255"/>
      <c r="DN44" s="187"/>
    </row>
    <row r="45" spans="1:129" ht="15" x14ac:dyDescent="0.25">
      <c r="A45" s="356"/>
      <c r="B45" s="357"/>
      <c r="C45" s="357"/>
      <c r="D45" s="357"/>
      <c r="E45" s="357"/>
      <c r="F45" s="357"/>
      <c r="G45" s="357"/>
      <c r="H45" s="42"/>
      <c r="I45" s="371"/>
      <c r="J45" s="372"/>
      <c r="K45" s="372"/>
      <c r="L45" s="372"/>
      <c r="M45" s="372"/>
      <c r="N45" s="372"/>
      <c r="O45" s="372"/>
      <c r="P45" s="42"/>
      <c r="Q45" s="387"/>
      <c r="R45" s="388"/>
      <c r="S45" s="388"/>
      <c r="T45" s="388"/>
      <c r="U45" s="388"/>
      <c r="V45" s="388"/>
      <c r="W45" s="389"/>
      <c r="Y45" s="84" t="s">
        <v>19</v>
      </c>
      <c r="Z45" s="8" t="s">
        <v>8</v>
      </c>
      <c r="AA45" s="85">
        <v>45</v>
      </c>
      <c r="AB45" s="85">
        <v>46</v>
      </c>
      <c r="AC45" s="85">
        <v>47</v>
      </c>
      <c r="AD45" s="85">
        <v>48</v>
      </c>
      <c r="AE45" s="85">
        <v>49</v>
      </c>
      <c r="AF45" s="85">
        <v>50</v>
      </c>
      <c r="AG45" s="85">
        <v>51</v>
      </c>
      <c r="AH45" s="85">
        <v>52</v>
      </c>
      <c r="AI45" s="85">
        <v>53</v>
      </c>
      <c r="AJ45" s="85">
        <v>54</v>
      </c>
      <c r="AK45" s="85">
        <v>55</v>
      </c>
      <c r="AL45" s="85">
        <v>56</v>
      </c>
      <c r="AM45" s="85">
        <v>57</v>
      </c>
      <c r="AN45" s="85">
        <v>58</v>
      </c>
      <c r="AO45" s="85">
        <v>59</v>
      </c>
      <c r="AP45" s="85">
        <v>60</v>
      </c>
      <c r="AQ45" s="85">
        <v>61</v>
      </c>
      <c r="AR45" s="85">
        <v>62</v>
      </c>
      <c r="AS45" s="85">
        <v>63</v>
      </c>
      <c r="AT45" s="85">
        <v>64</v>
      </c>
      <c r="AU45" s="85">
        <v>65</v>
      </c>
      <c r="AV45" s="85">
        <v>66</v>
      </c>
      <c r="AW45" s="85">
        <v>67</v>
      </c>
      <c r="AX45" s="85">
        <v>68</v>
      </c>
      <c r="AY45" s="85">
        <v>69</v>
      </c>
      <c r="AZ45" s="85">
        <v>70</v>
      </c>
      <c r="BA45" s="85">
        <v>71</v>
      </c>
      <c r="BB45" s="85">
        <v>72</v>
      </c>
      <c r="BC45" s="85">
        <v>73</v>
      </c>
      <c r="BD45" s="85">
        <v>74</v>
      </c>
      <c r="BE45" s="85">
        <v>75</v>
      </c>
      <c r="BF45" s="85">
        <v>76</v>
      </c>
      <c r="BG45" s="85">
        <v>77</v>
      </c>
      <c r="BH45" s="85">
        <v>78</v>
      </c>
      <c r="BI45" s="85">
        <v>79</v>
      </c>
      <c r="BJ45" s="85">
        <v>80</v>
      </c>
      <c r="BK45" s="85">
        <v>81</v>
      </c>
      <c r="BL45" s="85">
        <v>82</v>
      </c>
      <c r="BM45" s="85">
        <v>83</v>
      </c>
      <c r="BN45" s="85">
        <v>84</v>
      </c>
      <c r="BO45" s="85">
        <v>85</v>
      </c>
      <c r="BP45" s="85">
        <v>86</v>
      </c>
      <c r="BQ45" s="85">
        <v>87</v>
      </c>
      <c r="BR45" s="85">
        <v>88</v>
      </c>
      <c r="BS45" s="85">
        <v>89</v>
      </c>
      <c r="BT45" s="85">
        <v>90</v>
      </c>
      <c r="BU45" s="85">
        <v>91</v>
      </c>
      <c r="BV45" s="85">
        <v>92</v>
      </c>
      <c r="BW45" s="85">
        <v>93</v>
      </c>
      <c r="BX45" s="85">
        <v>94</v>
      </c>
      <c r="BY45" s="85">
        <v>95</v>
      </c>
      <c r="BZ45" s="85">
        <v>96</v>
      </c>
      <c r="CA45" s="85">
        <v>97</v>
      </c>
      <c r="CB45" s="85">
        <v>98</v>
      </c>
      <c r="CC45" s="85">
        <v>99</v>
      </c>
      <c r="CD45" s="85">
        <v>100</v>
      </c>
      <c r="CE45" s="85">
        <v>101</v>
      </c>
      <c r="CF45" s="85">
        <v>102</v>
      </c>
      <c r="CG45" s="85">
        <v>103</v>
      </c>
      <c r="CH45" s="85">
        <v>104</v>
      </c>
      <c r="CI45" s="85">
        <v>105</v>
      </c>
      <c r="CJ45" s="85">
        <v>106</v>
      </c>
      <c r="CK45" s="85">
        <v>107</v>
      </c>
      <c r="CL45" s="85">
        <v>108</v>
      </c>
      <c r="CM45" s="85">
        <v>109</v>
      </c>
      <c r="CN45" s="85">
        <v>110</v>
      </c>
      <c r="CO45" s="85">
        <v>111</v>
      </c>
      <c r="CP45" s="85">
        <v>112</v>
      </c>
      <c r="CQ45" s="85">
        <v>113</v>
      </c>
      <c r="CR45" s="85">
        <v>114</v>
      </c>
      <c r="CS45" s="85">
        <v>115</v>
      </c>
      <c r="CT45" s="85">
        <v>116</v>
      </c>
      <c r="CU45" s="85">
        <v>117</v>
      </c>
      <c r="CV45" s="85">
        <v>118</v>
      </c>
      <c r="CW45" s="85">
        <v>119</v>
      </c>
      <c r="CX45" s="86">
        <v>120</v>
      </c>
      <c r="CY45" s="9" t="s">
        <v>9</v>
      </c>
      <c r="CZ45" s="337" t="s">
        <v>27</v>
      </c>
      <c r="DA45" s="186"/>
      <c r="DB45" s="187"/>
      <c r="DC45" s="240" t="s">
        <v>87</v>
      </c>
      <c r="DD45" s="239"/>
      <c r="DE45" s="241"/>
      <c r="DF45" s="241"/>
      <c r="DG45" s="242"/>
      <c r="DN45" s="187"/>
    </row>
    <row r="46" spans="1:129" ht="15" x14ac:dyDescent="0.25">
      <c r="A46" s="354"/>
      <c r="B46" s="355"/>
      <c r="C46" s="355"/>
      <c r="D46" s="355"/>
      <c r="E46" s="355"/>
      <c r="F46" s="355"/>
      <c r="G46" s="355"/>
      <c r="H46" s="42"/>
      <c r="I46" s="369"/>
      <c r="J46" s="370"/>
      <c r="K46" s="370"/>
      <c r="L46" s="370"/>
      <c r="M46" s="370"/>
      <c r="N46" s="370"/>
      <c r="O46" s="370"/>
      <c r="P46" s="42"/>
      <c r="Q46" s="384"/>
      <c r="R46" s="385"/>
      <c r="S46" s="385"/>
      <c r="T46" s="385"/>
      <c r="U46" s="385"/>
      <c r="V46" s="385"/>
      <c r="W46" s="386"/>
      <c r="Y46" s="87" t="s">
        <v>11</v>
      </c>
      <c r="Z46" s="74" t="str">
        <f t="shared" ref="Z46:AA46" si="70">IF(Z12&gt;0,Z11,"")</f>
        <v/>
      </c>
      <c r="AA46" s="74" t="str">
        <f t="shared" si="70"/>
        <v/>
      </c>
      <c r="AB46" s="74" t="str">
        <f t="shared" ref="AB46:CL46" si="71">IF(AB12&gt;0,AB11,"")</f>
        <v/>
      </c>
      <c r="AC46" s="74" t="str">
        <f t="shared" si="71"/>
        <v/>
      </c>
      <c r="AD46" s="74" t="str">
        <f t="shared" si="71"/>
        <v/>
      </c>
      <c r="AE46" s="74" t="str">
        <f t="shared" si="71"/>
        <v/>
      </c>
      <c r="AF46" s="74" t="str">
        <f t="shared" si="71"/>
        <v/>
      </c>
      <c r="AG46" s="74" t="str">
        <f t="shared" si="71"/>
        <v/>
      </c>
      <c r="AH46" s="74" t="str">
        <f t="shared" si="71"/>
        <v/>
      </c>
      <c r="AI46" s="74" t="str">
        <f t="shared" si="71"/>
        <v/>
      </c>
      <c r="AJ46" s="74" t="str">
        <f t="shared" si="71"/>
        <v/>
      </c>
      <c r="AK46" s="74">
        <f t="shared" si="71"/>
        <v>55</v>
      </c>
      <c r="AL46" s="74" t="str">
        <f t="shared" si="71"/>
        <v/>
      </c>
      <c r="AM46" s="74">
        <f t="shared" si="71"/>
        <v>57</v>
      </c>
      <c r="AN46" s="74" t="str">
        <f t="shared" si="71"/>
        <v/>
      </c>
      <c r="AO46" s="74" t="str">
        <f t="shared" si="71"/>
        <v/>
      </c>
      <c r="AP46" s="74" t="str">
        <f t="shared" si="71"/>
        <v/>
      </c>
      <c r="AQ46" s="74" t="str">
        <f t="shared" si="71"/>
        <v/>
      </c>
      <c r="AR46" s="74" t="str">
        <f t="shared" si="71"/>
        <v/>
      </c>
      <c r="AS46" s="74" t="str">
        <f t="shared" si="71"/>
        <v/>
      </c>
      <c r="AT46" s="74" t="str">
        <f t="shared" si="71"/>
        <v/>
      </c>
      <c r="AU46" s="74" t="str">
        <f t="shared" si="71"/>
        <v/>
      </c>
      <c r="AV46" s="74" t="str">
        <f t="shared" si="71"/>
        <v/>
      </c>
      <c r="AW46" s="74" t="str">
        <f t="shared" si="71"/>
        <v/>
      </c>
      <c r="AX46" s="74" t="str">
        <f t="shared" si="71"/>
        <v/>
      </c>
      <c r="AY46" s="74" t="str">
        <f t="shared" si="71"/>
        <v/>
      </c>
      <c r="AZ46" s="74" t="str">
        <f t="shared" si="71"/>
        <v/>
      </c>
      <c r="BA46" s="74" t="str">
        <f t="shared" si="71"/>
        <v/>
      </c>
      <c r="BB46" s="74" t="str">
        <f t="shared" si="71"/>
        <v/>
      </c>
      <c r="BC46" s="74" t="str">
        <f t="shared" si="71"/>
        <v/>
      </c>
      <c r="BD46" s="74" t="str">
        <f t="shared" si="71"/>
        <v/>
      </c>
      <c r="BE46" s="74" t="str">
        <f t="shared" si="71"/>
        <v/>
      </c>
      <c r="BF46" s="74" t="str">
        <f t="shared" si="71"/>
        <v/>
      </c>
      <c r="BG46" s="74" t="str">
        <f t="shared" si="71"/>
        <v/>
      </c>
      <c r="BH46" s="74" t="str">
        <f t="shared" si="71"/>
        <v/>
      </c>
      <c r="BI46" s="74" t="str">
        <f t="shared" si="71"/>
        <v/>
      </c>
      <c r="BJ46" s="74" t="str">
        <f t="shared" si="71"/>
        <v/>
      </c>
      <c r="BK46" s="74" t="str">
        <f t="shared" si="71"/>
        <v/>
      </c>
      <c r="BL46" s="74" t="str">
        <f t="shared" si="71"/>
        <v/>
      </c>
      <c r="BM46" s="74" t="str">
        <f t="shared" si="71"/>
        <v/>
      </c>
      <c r="BN46" s="74" t="str">
        <f t="shared" si="71"/>
        <v/>
      </c>
      <c r="BO46" s="74" t="str">
        <f t="shared" si="71"/>
        <v/>
      </c>
      <c r="BP46" s="74" t="str">
        <f t="shared" si="71"/>
        <v/>
      </c>
      <c r="BQ46" s="74" t="str">
        <f t="shared" si="71"/>
        <v/>
      </c>
      <c r="BR46" s="74" t="str">
        <f t="shared" si="71"/>
        <v/>
      </c>
      <c r="BS46" s="74" t="str">
        <f t="shared" si="71"/>
        <v/>
      </c>
      <c r="BT46" s="74" t="str">
        <f t="shared" si="71"/>
        <v/>
      </c>
      <c r="BU46" s="74" t="str">
        <f t="shared" si="71"/>
        <v/>
      </c>
      <c r="BV46" s="74" t="str">
        <f t="shared" si="71"/>
        <v/>
      </c>
      <c r="BW46" s="74" t="str">
        <f t="shared" si="71"/>
        <v/>
      </c>
      <c r="BX46" s="74" t="str">
        <f t="shared" si="71"/>
        <v/>
      </c>
      <c r="BY46" s="74" t="str">
        <f t="shared" si="71"/>
        <v/>
      </c>
      <c r="BZ46" s="74" t="str">
        <f t="shared" si="71"/>
        <v/>
      </c>
      <c r="CA46" s="74" t="str">
        <f t="shared" si="71"/>
        <v/>
      </c>
      <c r="CB46" s="74" t="str">
        <f t="shared" si="71"/>
        <v/>
      </c>
      <c r="CC46" s="74" t="str">
        <f t="shared" si="71"/>
        <v/>
      </c>
      <c r="CD46" s="74" t="str">
        <f t="shared" si="71"/>
        <v/>
      </c>
      <c r="CE46" s="74" t="str">
        <f t="shared" si="71"/>
        <v/>
      </c>
      <c r="CF46" s="74" t="str">
        <f t="shared" si="71"/>
        <v/>
      </c>
      <c r="CG46" s="74" t="str">
        <f t="shared" si="71"/>
        <v/>
      </c>
      <c r="CH46" s="74" t="str">
        <f t="shared" si="71"/>
        <v/>
      </c>
      <c r="CI46" s="74" t="str">
        <f t="shared" si="71"/>
        <v/>
      </c>
      <c r="CJ46" s="74" t="str">
        <f t="shared" si="71"/>
        <v/>
      </c>
      <c r="CK46" s="74" t="str">
        <f t="shared" si="71"/>
        <v/>
      </c>
      <c r="CL46" s="74" t="str">
        <f t="shared" si="71"/>
        <v/>
      </c>
      <c r="CM46" s="74" t="str">
        <f t="shared" ref="CM46:CX46" si="72">IF(CM12&gt;0,CM11,"")</f>
        <v/>
      </c>
      <c r="CN46" s="74" t="str">
        <f t="shared" si="72"/>
        <v/>
      </c>
      <c r="CO46" s="74" t="str">
        <f t="shared" si="72"/>
        <v/>
      </c>
      <c r="CP46" s="74" t="str">
        <f t="shared" si="72"/>
        <v/>
      </c>
      <c r="CQ46" s="74" t="str">
        <f t="shared" si="72"/>
        <v/>
      </c>
      <c r="CR46" s="74" t="str">
        <f t="shared" si="72"/>
        <v/>
      </c>
      <c r="CS46" s="74" t="str">
        <f t="shared" si="72"/>
        <v/>
      </c>
      <c r="CT46" s="74" t="str">
        <f t="shared" si="72"/>
        <v/>
      </c>
      <c r="CU46" s="74" t="str">
        <f t="shared" si="72"/>
        <v/>
      </c>
      <c r="CV46" s="74" t="str">
        <f t="shared" si="72"/>
        <v/>
      </c>
      <c r="CW46" s="74" t="str">
        <f t="shared" si="72"/>
        <v/>
      </c>
      <c r="CX46" s="74" t="str">
        <f t="shared" si="72"/>
        <v/>
      </c>
      <c r="CY46" s="74" t="str">
        <f t="shared" ref="CY46" si="73">IF(CY12&gt;0,CY11,"")</f>
        <v/>
      </c>
      <c r="CZ46" s="338">
        <f>MEDIAN(Z46:CY46)</f>
        <v>56</v>
      </c>
      <c r="DA46" s="186"/>
      <c r="DB46" s="187"/>
      <c r="DC46" s="240" t="s">
        <v>88</v>
      </c>
      <c r="DD46" s="239"/>
      <c r="DE46" s="241"/>
      <c r="DF46" s="241"/>
      <c r="DG46" s="242"/>
      <c r="DN46" s="187"/>
    </row>
    <row r="47" spans="1:129" ht="15.75" thickBot="1" x14ac:dyDescent="0.3">
      <c r="A47" s="356"/>
      <c r="B47" s="357"/>
      <c r="C47" s="357"/>
      <c r="D47" s="357"/>
      <c r="E47" s="357"/>
      <c r="F47" s="357"/>
      <c r="G47" s="357"/>
      <c r="H47" s="42"/>
      <c r="I47" s="371"/>
      <c r="J47" s="372"/>
      <c r="K47" s="372"/>
      <c r="L47" s="372"/>
      <c r="M47" s="372"/>
      <c r="N47" s="372"/>
      <c r="O47" s="372"/>
      <c r="P47" s="42"/>
      <c r="Q47" s="387"/>
      <c r="R47" s="388"/>
      <c r="S47" s="388"/>
      <c r="T47" s="388"/>
      <c r="U47" s="388"/>
      <c r="V47" s="388"/>
      <c r="W47" s="389"/>
      <c r="Y47" s="87" t="s">
        <v>12</v>
      </c>
      <c r="Z47" s="74" t="str">
        <f t="shared" ref="Z47:AA47" si="74">IF(Z13&gt;0,Z11,"")</f>
        <v/>
      </c>
      <c r="AA47" s="74" t="str">
        <f t="shared" si="74"/>
        <v/>
      </c>
      <c r="AB47" s="74" t="str">
        <f t="shared" ref="AB47:CL47" si="75">IF(AB13&gt;0,AB11,"")</f>
        <v/>
      </c>
      <c r="AC47" s="74" t="str">
        <f t="shared" si="75"/>
        <v/>
      </c>
      <c r="AD47" s="74" t="str">
        <f t="shared" si="75"/>
        <v/>
      </c>
      <c r="AE47" s="74" t="str">
        <f t="shared" si="75"/>
        <v/>
      </c>
      <c r="AF47" s="74" t="str">
        <f t="shared" si="75"/>
        <v/>
      </c>
      <c r="AG47" s="74">
        <f t="shared" si="75"/>
        <v>51</v>
      </c>
      <c r="AH47" s="74" t="str">
        <f t="shared" si="75"/>
        <v/>
      </c>
      <c r="AI47" s="74" t="str">
        <f t="shared" si="75"/>
        <v/>
      </c>
      <c r="AJ47" s="74" t="str">
        <f t="shared" si="75"/>
        <v/>
      </c>
      <c r="AK47" s="74">
        <f t="shared" si="75"/>
        <v>55</v>
      </c>
      <c r="AL47" s="74" t="str">
        <f t="shared" si="75"/>
        <v/>
      </c>
      <c r="AM47" s="74" t="str">
        <f t="shared" si="75"/>
        <v/>
      </c>
      <c r="AN47" s="74" t="str">
        <f t="shared" si="75"/>
        <v/>
      </c>
      <c r="AO47" s="74" t="str">
        <f t="shared" si="75"/>
        <v/>
      </c>
      <c r="AP47" s="74" t="str">
        <f t="shared" si="75"/>
        <v/>
      </c>
      <c r="AQ47" s="74" t="str">
        <f t="shared" si="75"/>
        <v/>
      </c>
      <c r="AR47" s="74" t="str">
        <f t="shared" si="75"/>
        <v/>
      </c>
      <c r="AS47" s="74" t="str">
        <f t="shared" si="75"/>
        <v/>
      </c>
      <c r="AT47" s="74" t="str">
        <f t="shared" si="75"/>
        <v/>
      </c>
      <c r="AU47" s="74" t="str">
        <f t="shared" si="75"/>
        <v/>
      </c>
      <c r="AV47" s="74" t="str">
        <f t="shared" si="75"/>
        <v/>
      </c>
      <c r="AW47" s="74" t="str">
        <f t="shared" si="75"/>
        <v/>
      </c>
      <c r="AX47" s="74" t="str">
        <f t="shared" si="75"/>
        <v/>
      </c>
      <c r="AY47" s="74" t="str">
        <f t="shared" si="75"/>
        <v/>
      </c>
      <c r="AZ47" s="74" t="str">
        <f t="shared" si="75"/>
        <v/>
      </c>
      <c r="BA47" s="74" t="str">
        <f t="shared" si="75"/>
        <v/>
      </c>
      <c r="BB47" s="74" t="str">
        <f t="shared" si="75"/>
        <v/>
      </c>
      <c r="BC47" s="74" t="str">
        <f t="shared" si="75"/>
        <v/>
      </c>
      <c r="BD47" s="74" t="str">
        <f t="shared" si="75"/>
        <v/>
      </c>
      <c r="BE47" s="74" t="str">
        <f t="shared" si="75"/>
        <v/>
      </c>
      <c r="BF47" s="74" t="str">
        <f t="shared" si="75"/>
        <v/>
      </c>
      <c r="BG47" s="74" t="str">
        <f t="shared" si="75"/>
        <v/>
      </c>
      <c r="BH47" s="74" t="str">
        <f t="shared" si="75"/>
        <v/>
      </c>
      <c r="BI47" s="74" t="str">
        <f t="shared" si="75"/>
        <v/>
      </c>
      <c r="BJ47" s="74" t="str">
        <f t="shared" si="75"/>
        <v/>
      </c>
      <c r="BK47" s="74" t="str">
        <f t="shared" si="75"/>
        <v/>
      </c>
      <c r="BL47" s="74" t="str">
        <f t="shared" si="75"/>
        <v/>
      </c>
      <c r="BM47" s="74" t="str">
        <f t="shared" si="75"/>
        <v/>
      </c>
      <c r="BN47" s="74" t="str">
        <f t="shared" si="75"/>
        <v/>
      </c>
      <c r="BO47" s="74" t="str">
        <f t="shared" si="75"/>
        <v/>
      </c>
      <c r="BP47" s="74" t="str">
        <f t="shared" si="75"/>
        <v/>
      </c>
      <c r="BQ47" s="74" t="str">
        <f t="shared" si="75"/>
        <v/>
      </c>
      <c r="BR47" s="74" t="str">
        <f t="shared" si="75"/>
        <v/>
      </c>
      <c r="BS47" s="74" t="str">
        <f t="shared" si="75"/>
        <v/>
      </c>
      <c r="BT47" s="74" t="str">
        <f t="shared" si="75"/>
        <v/>
      </c>
      <c r="BU47" s="74" t="str">
        <f t="shared" si="75"/>
        <v/>
      </c>
      <c r="BV47" s="74" t="str">
        <f t="shared" si="75"/>
        <v/>
      </c>
      <c r="BW47" s="74" t="str">
        <f t="shared" si="75"/>
        <v/>
      </c>
      <c r="BX47" s="74" t="str">
        <f t="shared" si="75"/>
        <v/>
      </c>
      <c r="BY47" s="74" t="str">
        <f t="shared" si="75"/>
        <v/>
      </c>
      <c r="BZ47" s="74" t="str">
        <f t="shared" si="75"/>
        <v/>
      </c>
      <c r="CA47" s="74" t="str">
        <f t="shared" si="75"/>
        <v/>
      </c>
      <c r="CB47" s="74" t="str">
        <f t="shared" si="75"/>
        <v/>
      </c>
      <c r="CC47" s="74" t="str">
        <f t="shared" si="75"/>
        <v/>
      </c>
      <c r="CD47" s="74" t="str">
        <f t="shared" si="75"/>
        <v/>
      </c>
      <c r="CE47" s="74" t="str">
        <f t="shared" si="75"/>
        <v/>
      </c>
      <c r="CF47" s="74" t="str">
        <f t="shared" si="75"/>
        <v/>
      </c>
      <c r="CG47" s="74" t="str">
        <f t="shared" si="75"/>
        <v/>
      </c>
      <c r="CH47" s="74" t="str">
        <f t="shared" si="75"/>
        <v/>
      </c>
      <c r="CI47" s="74" t="str">
        <f t="shared" si="75"/>
        <v/>
      </c>
      <c r="CJ47" s="74" t="str">
        <f t="shared" si="75"/>
        <v/>
      </c>
      <c r="CK47" s="74" t="str">
        <f t="shared" si="75"/>
        <v/>
      </c>
      <c r="CL47" s="74" t="str">
        <f t="shared" si="75"/>
        <v/>
      </c>
      <c r="CM47" s="74" t="str">
        <f t="shared" ref="CM47:CX47" si="76">IF(CM13&gt;0,CM11,"")</f>
        <v/>
      </c>
      <c r="CN47" s="74" t="str">
        <f t="shared" si="76"/>
        <v/>
      </c>
      <c r="CO47" s="74" t="str">
        <f t="shared" si="76"/>
        <v/>
      </c>
      <c r="CP47" s="74" t="str">
        <f t="shared" si="76"/>
        <v/>
      </c>
      <c r="CQ47" s="74" t="str">
        <f t="shared" si="76"/>
        <v/>
      </c>
      <c r="CR47" s="74" t="str">
        <f t="shared" si="76"/>
        <v/>
      </c>
      <c r="CS47" s="74" t="str">
        <f t="shared" si="76"/>
        <v/>
      </c>
      <c r="CT47" s="74" t="str">
        <f t="shared" si="76"/>
        <v/>
      </c>
      <c r="CU47" s="74" t="str">
        <f t="shared" si="76"/>
        <v/>
      </c>
      <c r="CV47" s="74" t="str">
        <f t="shared" si="76"/>
        <v/>
      </c>
      <c r="CW47" s="74" t="str">
        <f t="shared" si="76"/>
        <v/>
      </c>
      <c r="CX47" s="74" t="str">
        <f t="shared" si="76"/>
        <v/>
      </c>
      <c r="CY47" s="74" t="str">
        <f t="shared" ref="CY47" si="77">IF(CY13&gt;0,CY11,"")</f>
        <v/>
      </c>
      <c r="CZ47" s="338">
        <f>MEDIAN(Z47:CY47)</f>
        <v>53</v>
      </c>
      <c r="DA47" s="186"/>
      <c r="DB47" s="187"/>
      <c r="DC47" s="243" t="s">
        <v>89</v>
      </c>
      <c r="DD47" s="253"/>
      <c r="DE47" s="244"/>
      <c r="DF47" s="244"/>
      <c r="DG47" s="245"/>
      <c r="DN47" s="187"/>
    </row>
    <row r="48" spans="1:129" ht="15" x14ac:dyDescent="0.25">
      <c r="A48" s="354"/>
      <c r="B48" s="355"/>
      <c r="C48" s="355"/>
      <c r="D48" s="355"/>
      <c r="E48" s="355"/>
      <c r="F48" s="355"/>
      <c r="G48" s="355"/>
      <c r="H48" s="42"/>
      <c r="I48" s="369"/>
      <c r="J48" s="370"/>
      <c r="K48" s="370"/>
      <c r="L48" s="370"/>
      <c r="M48" s="370"/>
      <c r="N48" s="370"/>
      <c r="O48" s="370"/>
      <c r="P48" s="42"/>
      <c r="Q48" s="384"/>
      <c r="R48" s="385"/>
      <c r="S48" s="385"/>
      <c r="T48" s="385"/>
      <c r="U48" s="385"/>
      <c r="V48" s="385"/>
      <c r="W48" s="386"/>
      <c r="Y48" s="87" t="s">
        <v>10</v>
      </c>
      <c r="Z48" s="74" t="str">
        <f t="shared" ref="Z48:AA48" si="78">IF(Z14&gt;0,Z11,"")</f>
        <v/>
      </c>
      <c r="AA48" s="74" t="str">
        <f t="shared" si="78"/>
        <v/>
      </c>
      <c r="AB48" s="74" t="str">
        <f t="shared" ref="AB48:CL48" si="79">IF(AB14&gt;0,AB11,"")</f>
        <v/>
      </c>
      <c r="AC48" s="74" t="str">
        <f t="shared" si="79"/>
        <v/>
      </c>
      <c r="AD48" s="74" t="str">
        <f t="shared" si="79"/>
        <v/>
      </c>
      <c r="AE48" s="74" t="str">
        <f t="shared" si="79"/>
        <v/>
      </c>
      <c r="AF48" s="74" t="str">
        <f t="shared" si="79"/>
        <v/>
      </c>
      <c r="AG48" s="74" t="str">
        <f t="shared" si="79"/>
        <v/>
      </c>
      <c r="AH48" s="74" t="str">
        <f t="shared" si="79"/>
        <v/>
      </c>
      <c r="AI48" s="74" t="str">
        <f t="shared" si="79"/>
        <v/>
      </c>
      <c r="AJ48" s="74" t="str">
        <f t="shared" si="79"/>
        <v/>
      </c>
      <c r="AK48" s="74">
        <f t="shared" si="79"/>
        <v>55</v>
      </c>
      <c r="AL48" s="74" t="str">
        <f t="shared" si="79"/>
        <v/>
      </c>
      <c r="AM48" s="74">
        <f t="shared" si="79"/>
        <v>57</v>
      </c>
      <c r="AN48" s="74" t="str">
        <f t="shared" si="79"/>
        <v/>
      </c>
      <c r="AO48" s="74" t="str">
        <f t="shared" si="79"/>
        <v/>
      </c>
      <c r="AP48" s="74" t="str">
        <f t="shared" si="79"/>
        <v/>
      </c>
      <c r="AQ48" s="74" t="str">
        <f t="shared" si="79"/>
        <v/>
      </c>
      <c r="AR48" s="74" t="str">
        <f t="shared" si="79"/>
        <v/>
      </c>
      <c r="AS48" s="74" t="str">
        <f t="shared" si="79"/>
        <v/>
      </c>
      <c r="AT48" s="74" t="str">
        <f t="shared" si="79"/>
        <v/>
      </c>
      <c r="AU48" s="74" t="str">
        <f t="shared" si="79"/>
        <v/>
      </c>
      <c r="AV48" s="74" t="str">
        <f t="shared" si="79"/>
        <v/>
      </c>
      <c r="AW48" s="74" t="str">
        <f t="shared" si="79"/>
        <v/>
      </c>
      <c r="AX48" s="74" t="str">
        <f t="shared" si="79"/>
        <v/>
      </c>
      <c r="AY48" s="74" t="str">
        <f t="shared" si="79"/>
        <v/>
      </c>
      <c r="AZ48" s="74" t="str">
        <f t="shared" si="79"/>
        <v/>
      </c>
      <c r="BA48" s="74" t="str">
        <f t="shared" si="79"/>
        <v/>
      </c>
      <c r="BB48" s="74" t="str">
        <f t="shared" si="79"/>
        <v/>
      </c>
      <c r="BC48" s="74" t="str">
        <f t="shared" si="79"/>
        <v/>
      </c>
      <c r="BD48" s="74" t="str">
        <f t="shared" si="79"/>
        <v/>
      </c>
      <c r="BE48" s="74" t="str">
        <f t="shared" si="79"/>
        <v/>
      </c>
      <c r="BF48" s="74" t="str">
        <f t="shared" si="79"/>
        <v/>
      </c>
      <c r="BG48" s="74" t="str">
        <f t="shared" si="79"/>
        <v/>
      </c>
      <c r="BH48" s="74" t="str">
        <f t="shared" si="79"/>
        <v/>
      </c>
      <c r="BI48" s="74" t="str">
        <f t="shared" si="79"/>
        <v/>
      </c>
      <c r="BJ48" s="74" t="str">
        <f t="shared" si="79"/>
        <v/>
      </c>
      <c r="BK48" s="74" t="str">
        <f t="shared" si="79"/>
        <v/>
      </c>
      <c r="BL48" s="74" t="str">
        <f t="shared" si="79"/>
        <v/>
      </c>
      <c r="BM48" s="74" t="str">
        <f t="shared" si="79"/>
        <v/>
      </c>
      <c r="BN48" s="74" t="str">
        <f t="shared" si="79"/>
        <v/>
      </c>
      <c r="BO48" s="74" t="str">
        <f t="shared" si="79"/>
        <v/>
      </c>
      <c r="BP48" s="74" t="str">
        <f t="shared" si="79"/>
        <v/>
      </c>
      <c r="BQ48" s="74" t="str">
        <f t="shared" si="79"/>
        <v/>
      </c>
      <c r="BR48" s="74" t="str">
        <f t="shared" si="79"/>
        <v/>
      </c>
      <c r="BS48" s="74" t="str">
        <f t="shared" si="79"/>
        <v/>
      </c>
      <c r="BT48" s="74" t="str">
        <f t="shared" si="79"/>
        <v/>
      </c>
      <c r="BU48" s="74" t="str">
        <f t="shared" si="79"/>
        <v/>
      </c>
      <c r="BV48" s="74" t="str">
        <f t="shared" si="79"/>
        <v/>
      </c>
      <c r="BW48" s="74" t="str">
        <f t="shared" si="79"/>
        <v/>
      </c>
      <c r="BX48" s="74" t="str">
        <f t="shared" si="79"/>
        <v/>
      </c>
      <c r="BY48" s="74" t="str">
        <f t="shared" si="79"/>
        <v/>
      </c>
      <c r="BZ48" s="74" t="str">
        <f t="shared" si="79"/>
        <v/>
      </c>
      <c r="CA48" s="74" t="str">
        <f t="shared" si="79"/>
        <v/>
      </c>
      <c r="CB48" s="74" t="str">
        <f t="shared" si="79"/>
        <v/>
      </c>
      <c r="CC48" s="74" t="str">
        <f t="shared" si="79"/>
        <v/>
      </c>
      <c r="CD48" s="74" t="str">
        <f t="shared" si="79"/>
        <v/>
      </c>
      <c r="CE48" s="74" t="str">
        <f t="shared" si="79"/>
        <v/>
      </c>
      <c r="CF48" s="74" t="str">
        <f t="shared" si="79"/>
        <v/>
      </c>
      <c r="CG48" s="74" t="str">
        <f t="shared" si="79"/>
        <v/>
      </c>
      <c r="CH48" s="74" t="str">
        <f t="shared" si="79"/>
        <v/>
      </c>
      <c r="CI48" s="74" t="str">
        <f t="shared" si="79"/>
        <v/>
      </c>
      <c r="CJ48" s="74" t="str">
        <f t="shared" si="79"/>
        <v/>
      </c>
      <c r="CK48" s="74" t="str">
        <f t="shared" si="79"/>
        <v/>
      </c>
      <c r="CL48" s="74" t="str">
        <f t="shared" si="79"/>
        <v/>
      </c>
      <c r="CM48" s="74" t="str">
        <f t="shared" ref="CM48:CX48" si="80">IF(CM14&gt;0,CM11,"")</f>
        <v/>
      </c>
      <c r="CN48" s="74" t="str">
        <f t="shared" si="80"/>
        <v/>
      </c>
      <c r="CO48" s="74" t="str">
        <f t="shared" si="80"/>
        <v/>
      </c>
      <c r="CP48" s="74" t="str">
        <f t="shared" si="80"/>
        <v/>
      </c>
      <c r="CQ48" s="74" t="str">
        <f t="shared" si="80"/>
        <v/>
      </c>
      <c r="CR48" s="74" t="str">
        <f t="shared" si="80"/>
        <v/>
      </c>
      <c r="CS48" s="74" t="str">
        <f t="shared" si="80"/>
        <v/>
      </c>
      <c r="CT48" s="74" t="str">
        <f t="shared" si="80"/>
        <v/>
      </c>
      <c r="CU48" s="74" t="str">
        <f t="shared" si="80"/>
        <v/>
      </c>
      <c r="CV48" s="74" t="str">
        <f t="shared" si="80"/>
        <v/>
      </c>
      <c r="CW48" s="74" t="str">
        <f t="shared" si="80"/>
        <v/>
      </c>
      <c r="CX48" s="74" t="str">
        <f t="shared" si="80"/>
        <v/>
      </c>
      <c r="CY48" s="74" t="str">
        <f t="shared" ref="CY48" si="81">IF(CY14&gt;0,CY11,"")</f>
        <v/>
      </c>
      <c r="CZ48" s="338">
        <f>MEDIAN(Z48:CY48)</f>
        <v>56</v>
      </c>
      <c r="DA48" s="186"/>
      <c r="DB48" s="187"/>
      <c r="DC48" s="235" t="s">
        <v>90</v>
      </c>
      <c r="DD48" s="236" t="s">
        <v>5</v>
      </c>
      <c r="DE48" s="237" t="s">
        <v>82</v>
      </c>
      <c r="DF48" s="237" t="s">
        <v>83</v>
      </c>
      <c r="DG48" s="238" t="s">
        <v>84</v>
      </c>
      <c r="DN48" s="187"/>
    </row>
    <row r="49" spans="1:118" ht="15.75" thickBot="1" x14ac:dyDescent="0.3">
      <c r="A49" s="356"/>
      <c r="B49" s="357"/>
      <c r="C49" s="357"/>
      <c r="D49" s="357"/>
      <c r="E49" s="357"/>
      <c r="F49" s="357"/>
      <c r="G49" s="357"/>
      <c r="H49" s="42"/>
      <c r="I49" s="371"/>
      <c r="J49" s="372"/>
      <c r="K49" s="372"/>
      <c r="L49" s="372"/>
      <c r="M49" s="372"/>
      <c r="N49" s="372"/>
      <c r="O49" s="372"/>
      <c r="P49" s="42"/>
      <c r="Q49" s="387"/>
      <c r="R49" s="388"/>
      <c r="S49" s="388"/>
      <c r="T49" s="388"/>
      <c r="U49" s="388"/>
      <c r="V49" s="388"/>
      <c r="W49" s="389"/>
      <c r="Y49" s="88" t="s">
        <v>3</v>
      </c>
      <c r="Z49" s="74" t="str">
        <f t="shared" ref="Z49:AA49" si="82">IF(Z15&gt;0,Z11,"")</f>
        <v/>
      </c>
      <c r="AA49" s="74" t="str">
        <f t="shared" si="82"/>
        <v/>
      </c>
      <c r="AB49" s="74" t="str">
        <f t="shared" ref="AB49:CL49" si="83">IF(AB15&gt;0,AB11,"")</f>
        <v/>
      </c>
      <c r="AC49" s="74" t="str">
        <f t="shared" si="83"/>
        <v/>
      </c>
      <c r="AD49" s="74" t="str">
        <f t="shared" si="83"/>
        <v/>
      </c>
      <c r="AE49" s="74" t="str">
        <f t="shared" si="83"/>
        <v/>
      </c>
      <c r="AF49" s="74" t="str">
        <f t="shared" si="83"/>
        <v/>
      </c>
      <c r="AG49" s="74">
        <f t="shared" si="83"/>
        <v>51</v>
      </c>
      <c r="AH49" s="74" t="str">
        <f t="shared" si="83"/>
        <v/>
      </c>
      <c r="AI49" s="74" t="str">
        <f t="shared" si="83"/>
        <v/>
      </c>
      <c r="AJ49" s="74" t="str">
        <f t="shared" si="83"/>
        <v/>
      </c>
      <c r="AK49" s="74">
        <f t="shared" si="83"/>
        <v>55</v>
      </c>
      <c r="AL49" s="74" t="str">
        <f t="shared" si="83"/>
        <v/>
      </c>
      <c r="AM49" s="74">
        <f t="shared" si="83"/>
        <v>57</v>
      </c>
      <c r="AN49" s="74" t="str">
        <f t="shared" si="83"/>
        <v/>
      </c>
      <c r="AO49" s="74" t="str">
        <f t="shared" si="83"/>
        <v/>
      </c>
      <c r="AP49" s="74" t="str">
        <f t="shared" si="83"/>
        <v/>
      </c>
      <c r="AQ49" s="74" t="str">
        <f t="shared" si="83"/>
        <v/>
      </c>
      <c r="AR49" s="74" t="str">
        <f t="shared" si="83"/>
        <v/>
      </c>
      <c r="AS49" s="74" t="str">
        <f t="shared" si="83"/>
        <v/>
      </c>
      <c r="AT49" s="74" t="str">
        <f t="shared" si="83"/>
        <v/>
      </c>
      <c r="AU49" s="74" t="str">
        <f t="shared" si="83"/>
        <v/>
      </c>
      <c r="AV49" s="74" t="str">
        <f t="shared" si="83"/>
        <v/>
      </c>
      <c r="AW49" s="74" t="str">
        <f t="shared" si="83"/>
        <v/>
      </c>
      <c r="AX49" s="74" t="str">
        <f t="shared" si="83"/>
        <v/>
      </c>
      <c r="AY49" s="74" t="str">
        <f t="shared" si="83"/>
        <v/>
      </c>
      <c r="AZ49" s="74" t="str">
        <f t="shared" si="83"/>
        <v/>
      </c>
      <c r="BA49" s="74" t="str">
        <f t="shared" si="83"/>
        <v/>
      </c>
      <c r="BB49" s="74" t="str">
        <f t="shared" si="83"/>
        <v/>
      </c>
      <c r="BC49" s="74" t="str">
        <f t="shared" si="83"/>
        <v/>
      </c>
      <c r="BD49" s="74" t="str">
        <f t="shared" si="83"/>
        <v/>
      </c>
      <c r="BE49" s="74" t="str">
        <f t="shared" si="83"/>
        <v/>
      </c>
      <c r="BF49" s="74" t="str">
        <f t="shared" si="83"/>
        <v/>
      </c>
      <c r="BG49" s="74" t="str">
        <f t="shared" si="83"/>
        <v/>
      </c>
      <c r="BH49" s="74" t="str">
        <f t="shared" si="83"/>
        <v/>
      </c>
      <c r="BI49" s="74" t="str">
        <f t="shared" si="83"/>
        <v/>
      </c>
      <c r="BJ49" s="74" t="str">
        <f t="shared" si="83"/>
        <v/>
      </c>
      <c r="BK49" s="74" t="str">
        <f t="shared" si="83"/>
        <v/>
      </c>
      <c r="BL49" s="74" t="str">
        <f t="shared" si="83"/>
        <v/>
      </c>
      <c r="BM49" s="74" t="str">
        <f t="shared" si="83"/>
        <v/>
      </c>
      <c r="BN49" s="74" t="str">
        <f t="shared" si="83"/>
        <v/>
      </c>
      <c r="BO49" s="74" t="str">
        <f t="shared" si="83"/>
        <v/>
      </c>
      <c r="BP49" s="74" t="str">
        <f t="shared" si="83"/>
        <v/>
      </c>
      <c r="BQ49" s="74" t="str">
        <f t="shared" si="83"/>
        <v/>
      </c>
      <c r="BR49" s="74" t="str">
        <f t="shared" si="83"/>
        <v/>
      </c>
      <c r="BS49" s="74" t="str">
        <f t="shared" si="83"/>
        <v/>
      </c>
      <c r="BT49" s="74" t="str">
        <f t="shared" si="83"/>
        <v/>
      </c>
      <c r="BU49" s="74" t="str">
        <f t="shared" si="83"/>
        <v/>
      </c>
      <c r="BV49" s="74" t="str">
        <f t="shared" si="83"/>
        <v/>
      </c>
      <c r="BW49" s="74" t="str">
        <f t="shared" si="83"/>
        <v/>
      </c>
      <c r="BX49" s="74" t="str">
        <f t="shared" si="83"/>
        <v/>
      </c>
      <c r="BY49" s="74" t="str">
        <f t="shared" si="83"/>
        <v/>
      </c>
      <c r="BZ49" s="74" t="str">
        <f t="shared" si="83"/>
        <v/>
      </c>
      <c r="CA49" s="74" t="str">
        <f t="shared" si="83"/>
        <v/>
      </c>
      <c r="CB49" s="74" t="str">
        <f t="shared" si="83"/>
        <v/>
      </c>
      <c r="CC49" s="74" t="str">
        <f t="shared" si="83"/>
        <v/>
      </c>
      <c r="CD49" s="74" t="str">
        <f t="shared" si="83"/>
        <v/>
      </c>
      <c r="CE49" s="74" t="str">
        <f t="shared" si="83"/>
        <v/>
      </c>
      <c r="CF49" s="74" t="str">
        <f t="shared" si="83"/>
        <v/>
      </c>
      <c r="CG49" s="74" t="str">
        <f t="shared" si="83"/>
        <v/>
      </c>
      <c r="CH49" s="74" t="str">
        <f t="shared" si="83"/>
        <v/>
      </c>
      <c r="CI49" s="74" t="str">
        <f t="shared" si="83"/>
        <v/>
      </c>
      <c r="CJ49" s="74" t="str">
        <f t="shared" si="83"/>
        <v/>
      </c>
      <c r="CK49" s="74" t="str">
        <f t="shared" si="83"/>
        <v/>
      </c>
      <c r="CL49" s="74" t="str">
        <f t="shared" si="83"/>
        <v/>
      </c>
      <c r="CM49" s="74" t="str">
        <f t="shared" ref="CM49:CX49" si="84">IF(CM15&gt;0,CM11,"")</f>
        <v/>
      </c>
      <c r="CN49" s="74" t="str">
        <f t="shared" si="84"/>
        <v/>
      </c>
      <c r="CO49" s="74" t="str">
        <f t="shared" si="84"/>
        <v/>
      </c>
      <c r="CP49" s="74" t="str">
        <f t="shared" si="84"/>
        <v/>
      </c>
      <c r="CQ49" s="74" t="str">
        <f t="shared" si="84"/>
        <v/>
      </c>
      <c r="CR49" s="74" t="str">
        <f t="shared" si="84"/>
        <v/>
      </c>
      <c r="CS49" s="74" t="str">
        <f t="shared" si="84"/>
        <v/>
      </c>
      <c r="CT49" s="74" t="str">
        <f t="shared" si="84"/>
        <v/>
      </c>
      <c r="CU49" s="74" t="str">
        <f t="shared" si="84"/>
        <v/>
      </c>
      <c r="CV49" s="74" t="str">
        <f t="shared" si="84"/>
        <v/>
      </c>
      <c r="CW49" s="74" t="str">
        <f t="shared" si="84"/>
        <v/>
      </c>
      <c r="CX49" s="74" t="str">
        <f t="shared" si="84"/>
        <v/>
      </c>
      <c r="CY49" s="74" t="str">
        <f t="shared" ref="CY49" si="85">IF(CY15&gt;0,CY11,"")</f>
        <v/>
      </c>
      <c r="CZ49" s="338">
        <f>MEDIAN(Z49:CY49)</f>
        <v>55</v>
      </c>
      <c r="DA49" s="186"/>
      <c r="DB49" s="187"/>
      <c r="DC49" s="235" t="s">
        <v>5</v>
      </c>
      <c r="DD49" s="239"/>
      <c r="DE49" s="333"/>
      <c r="DF49" s="333"/>
      <c r="DG49" s="334"/>
      <c r="DN49" s="187"/>
    </row>
    <row r="50" spans="1:118" ht="15" x14ac:dyDescent="0.25">
      <c r="A50" s="354"/>
      <c r="B50" s="355"/>
      <c r="C50" s="355"/>
      <c r="D50" s="355"/>
      <c r="E50" s="355"/>
      <c r="F50" s="355"/>
      <c r="G50" s="355"/>
      <c r="H50" s="42"/>
      <c r="I50" s="369"/>
      <c r="J50" s="370"/>
      <c r="K50" s="370"/>
      <c r="L50" s="370"/>
      <c r="M50" s="370"/>
      <c r="N50" s="370"/>
      <c r="O50" s="370"/>
      <c r="P50" s="42"/>
      <c r="Q50" s="384"/>
      <c r="R50" s="385"/>
      <c r="S50" s="385"/>
      <c r="T50" s="385"/>
      <c r="U50" s="385"/>
      <c r="V50" s="385"/>
      <c r="W50" s="386"/>
      <c r="Y50" s="89" t="s">
        <v>20</v>
      </c>
      <c r="Z50" s="22" t="s">
        <v>8</v>
      </c>
      <c r="AA50" s="90">
        <v>45</v>
      </c>
      <c r="AB50" s="90">
        <v>46</v>
      </c>
      <c r="AC50" s="90">
        <v>47</v>
      </c>
      <c r="AD50" s="90">
        <v>48</v>
      </c>
      <c r="AE50" s="90">
        <v>49</v>
      </c>
      <c r="AF50" s="90">
        <v>50</v>
      </c>
      <c r="AG50" s="90">
        <v>51</v>
      </c>
      <c r="AH50" s="90">
        <v>52</v>
      </c>
      <c r="AI50" s="90">
        <v>53</v>
      </c>
      <c r="AJ50" s="90">
        <v>54</v>
      </c>
      <c r="AK50" s="90">
        <v>55</v>
      </c>
      <c r="AL50" s="90">
        <v>56</v>
      </c>
      <c r="AM50" s="90">
        <v>57</v>
      </c>
      <c r="AN50" s="90">
        <v>58</v>
      </c>
      <c r="AO50" s="90">
        <v>59</v>
      </c>
      <c r="AP50" s="90">
        <v>60</v>
      </c>
      <c r="AQ50" s="90">
        <v>61</v>
      </c>
      <c r="AR50" s="90">
        <v>62</v>
      </c>
      <c r="AS50" s="90">
        <v>63</v>
      </c>
      <c r="AT50" s="90">
        <v>64</v>
      </c>
      <c r="AU50" s="90">
        <v>65</v>
      </c>
      <c r="AV50" s="90">
        <v>66</v>
      </c>
      <c r="AW50" s="90">
        <v>67</v>
      </c>
      <c r="AX50" s="90">
        <v>68</v>
      </c>
      <c r="AY50" s="90">
        <v>69</v>
      </c>
      <c r="AZ50" s="90">
        <v>70</v>
      </c>
      <c r="BA50" s="90">
        <v>71</v>
      </c>
      <c r="BB50" s="90">
        <v>72</v>
      </c>
      <c r="BC50" s="90">
        <v>73</v>
      </c>
      <c r="BD50" s="90">
        <v>74</v>
      </c>
      <c r="BE50" s="90">
        <v>75</v>
      </c>
      <c r="BF50" s="90">
        <v>76</v>
      </c>
      <c r="BG50" s="90">
        <v>77</v>
      </c>
      <c r="BH50" s="90">
        <v>78</v>
      </c>
      <c r="BI50" s="90">
        <v>79</v>
      </c>
      <c r="BJ50" s="90">
        <v>80</v>
      </c>
      <c r="BK50" s="90">
        <v>81</v>
      </c>
      <c r="BL50" s="90">
        <v>82</v>
      </c>
      <c r="BM50" s="90">
        <v>83</v>
      </c>
      <c r="BN50" s="90">
        <v>84</v>
      </c>
      <c r="BO50" s="90">
        <v>85</v>
      </c>
      <c r="BP50" s="90">
        <v>86</v>
      </c>
      <c r="BQ50" s="90">
        <v>87</v>
      </c>
      <c r="BR50" s="90">
        <v>88</v>
      </c>
      <c r="BS50" s="90">
        <v>89</v>
      </c>
      <c r="BT50" s="90">
        <v>90</v>
      </c>
      <c r="BU50" s="90">
        <v>91</v>
      </c>
      <c r="BV50" s="90">
        <v>92</v>
      </c>
      <c r="BW50" s="90">
        <v>93</v>
      </c>
      <c r="BX50" s="90">
        <v>94</v>
      </c>
      <c r="BY50" s="90">
        <v>95</v>
      </c>
      <c r="BZ50" s="90">
        <v>96</v>
      </c>
      <c r="CA50" s="90">
        <v>97</v>
      </c>
      <c r="CB50" s="90">
        <v>98</v>
      </c>
      <c r="CC50" s="90">
        <v>99</v>
      </c>
      <c r="CD50" s="90">
        <v>100</v>
      </c>
      <c r="CE50" s="90">
        <v>101</v>
      </c>
      <c r="CF50" s="90">
        <v>102</v>
      </c>
      <c r="CG50" s="90">
        <v>103</v>
      </c>
      <c r="CH50" s="90">
        <v>104</v>
      </c>
      <c r="CI50" s="90">
        <v>105</v>
      </c>
      <c r="CJ50" s="90">
        <v>106</v>
      </c>
      <c r="CK50" s="90">
        <v>107</v>
      </c>
      <c r="CL50" s="90">
        <v>108</v>
      </c>
      <c r="CM50" s="90">
        <v>109</v>
      </c>
      <c r="CN50" s="90">
        <v>110</v>
      </c>
      <c r="CO50" s="90">
        <v>111</v>
      </c>
      <c r="CP50" s="90">
        <v>112</v>
      </c>
      <c r="CQ50" s="90">
        <v>113</v>
      </c>
      <c r="CR50" s="90">
        <v>114</v>
      </c>
      <c r="CS50" s="90">
        <v>115</v>
      </c>
      <c r="CT50" s="90">
        <v>116</v>
      </c>
      <c r="CU50" s="90">
        <v>117</v>
      </c>
      <c r="CV50" s="90">
        <v>118</v>
      </c>
      <c r="CW50" s="90">
        <v>119</v>
      </c>
      <c r="CX50" s="91">
        <v>120</v>
      </c>
      <c r="CY50" s="25" t="s">
        <v>9</v>
      </c>
      <c r="CZ50" s="339" t="s">
        <v>27</v>
      </c>
      <c r="DA50" s="186"/>
      <c r="DB50" s="187"/>
      <c r="DC50" s="240" t="s">
        <v>85</v>
      </c>
      <c r="DD50" s="239">
        <f>$CZ$76</f>
        <v>90.272727272727266</v>
      </c>
      <c r="DE50" s="241">
        <f>$CZ$73</f>
        <v>91.625</v>
      </c>
      <c r="DF50" s="241">
        <f>$CZ$74</f>
        <v>85</v>
      </c>
      <c r="DG50" s="242">
        <f>$CZ$75</f>
        <v>90</v>
      </c>
      <c r="DN50" s="187"/>
    </row>
    <row r="51" spans="1:118" ht="15" x14ac:dyDescent="0.25">
      <c r="A51" s="356"/>
      <c r="B51" s="357"/>
      <c r="C51" s="357"/>
      <c r="D51" s="357"/>
      <c r="E51" s="357"/>
      <c r="F51" s="357"/>
      <c r="G51" s="357"/>
      <c r="H51" s="42"/>
      <c r="I51" s="371"/>
      <c r="J51" s="372"/>
      <c r="K51" s="372"/>
      <c r="L51" s="372"/>
      <c r="M51" s="372"/>
      <c r="N51" s="372"/>
      <c r="O51" s="372"/>
      <c r="P51" s="42"/>
      <c r="Q51" s="387"/>
      <c r="R51" s="388"/>
      <c r="S51" s="388"/>
      <c r="T51" s="388"/>
      <c r="U51" s="388"/>
      <c r="V51" s="388"/>
      <c r="W51" s="389"/>
      <c r="Y51" s="92" t="s">
        <v>11</v>
      </c>
      <c r="Z51" s="75" t="str">
        <f t="shared" ref="Z51" si="86">IF(Z20&gt;0,Z19,"")</f>
        <v/>
      </c>
      <c r="AA51" s="75" t="str">
        <f t="shared" ref="AA51:CL51" si="87">IF(AA20&gt;0,AA19,"")</f>
        <v/>
      </c>
      <c r="AB51" s="75" t="str">
        <f t="shared" si="87"/>
        <v/>
      </c>
      <c r="AC51" s="75" t="str">
        <f t="shared" si="87"/>
        <v/>
      </c>
      <c r="AD51" s="75" t="str">
        <f t="shared" si="87"/>
        <v/>
      </c>
      <c r="AE51" s="75" t="str">
        <f t="shared" si="87"/>
        <v/>
      </c>
      <c r="AF51" s="75" t="str">
        <f t="shared" si="87"/>
        <v/>
      </c>
      <c r="AG51" s="75" t="str">
        <f t="shared" si="87"/>
        <v/>
      </c>
      <c r="AH51" s="75" t="str">
        <f t="shared" si="87"/>
        <v/>
      </c>
      <c r="AI51" s="75" t="str">
        <f t="shared" si="87"/>
        <v/>
      </c>
      <c r="AJ51" s="75" t="str">
        <f t="shared" si="87"/>
        <v/>
      </c>
      <c r="AK51" s="75" t="str">
        <f t="shared" si="87"/>
        <v/>
      </c>
      <c r="AL51" s="75" t="str">
        <f t="shared" si="87"/>
        <v/>
      </c>
      <c r="AM51" s="75" t="str">
        <f t="shared" si="87"/>
        <v/>
      </c>
      <c r="AN51" s="75" t="str">
        <f t="shared" si="87"/>
        <v/>
      </c>
      <c r="AO51" s="75" t="str">
        <f t="shared" si="87"/>
        <v/>
      </c>
      <c r="AP51" s="75" t="str">
        <f t="shared" si="87"/>
        <v/>
      </c>
      <c r="AQ51" s="75" t="str">
        <f t="shared" si="87"/>
        <v/>
      </c>
      <c r="AR51" s="75" t="str">
        <f t="shared" si="87"/>
        <v/>
      </c>
      <c r="AS51" s="75" t="str">
        <f t="shared" si="87"/>
        <v/>
      </c>
      <c r="AT51" s="75" t="str">
        <f t="shared" si="87"/>
        <v/>
      </c>
      <c r="AU51" s="75" t="str">
        <f t="shared" si="87"/>
        <v/>
      </c>
      <c r="AV51" s="75" t="str">
        <f t="shared" si="87"/>
        <v/>
      </c>
      <c r="AW51" s="75" t="str">
        <f t="shared" si="87"/>
        <v/>
      </c>
      <c r="AX51" s="75" t="str">
        <f t="shared" si="87"/>
        <v/>
      </c>
      <c r="AY51" s="75" t="str">
        <f t="shared" si="87"/>
        <v/>
      </c>
      <c r="AZ51" s="75" t="str">
        <f t="shared" si="87"/>
        <v/>
      </c>
      <c r="BA51" s="75" t="str">
        <f t="shared" si="87"/>
        <v/>
      </c>
      <c r="BB51" s="75" t="str">
        <f t="shared" si="87"/>
        <v/>
      </c>
      <c r="BC51" s="75" t="str">
        <f t="shared" si="87"/>
        <v/>
      </c>
      <c r="BD51" s="75" t="str">
        <f t="shared" si="87"/>
        <v/>
      </c>
      <c r="BE51" s="75" t="str">
        <f t="shared" si="87"/>
        <v/>
      </c>
      <c r="BF51" s="75" t="str">
        <f t="shared" si="87"/>
        <v/>
      </c>
      <c r="BG51" s="75" t="str">
        <f t="shared" si="87"/>
        <v/>
      </c>
      <c r="BH51" s="75" t="str">
        <f t="shared" si="87"/>
        <v/>
      </c>
      <c r="BI51" s="75" t="str">
        <f t="shared" si="87"/>
        <v/>
      </c>
      <c r="BJ51" s="75" t="str">
        <f t="shared" si="87"/>
        <v/>
      </c>
      <c r="BK51" s="75" t="str">
        <f t="shared" si="87"/>
        <v/>
      </c>
      <c r="BL51" s="75" t="str">
        <f t="shared" si="87"/>
        <v/>
      </c>
      <c r="BM51" s="75" t="str">
        <f t="shared" si="87"/>
        <v/>
      </c>
      <c r="BN51" s="75" t="str">
        <f t="shared" si="87"/>
        <v/>
      </c>
      <c r="BO51" s="75" t="str">
        <f t="shared" si="87"/>
        <v/>
      </c>
      <c r="BP51" s="75">
        <f t="shared" si="87"/>
        <v>86</v>
      </c>
      <c r="BQ51" s="75" t="str">
        <f t="shared" si="87"/>
        <v/>
      </c>
      <c r="BR51" s="75" t="str">
        <f t="shared" si="87"/>
        <v/>
      </c>
      <c r="BS51" s="75" t="str">
        <f t="shared" si="87"/>
        <v/>
      </c>
      <c r="BT51" s="75" t="str">
        <f t="shared" si="87"/>
        <v/>
      </c>
      <c r="BU51" s="75" t="str">
        <f t="shared" si="87"/>
        <v/>
      </c>
      <c r="BV51" s="75" t="str">
        <f t="shared" si="87"/>
        <v/>
      </c>
      <c r="BW51" s="75" t="str">
        <f t="shared" si="87"/>
        <v/>
      </c>
      <c r="BX51" s="75" t="str">
        <f t="shared" si="87"/>
        <v/>
      </c>
      <c r="BY51" s="75">
        <f t="shared" si="87"/>
        <v>95</v>
      </c>
      <c r="BZ51" s="75" t="str">
        <f t="shared" si="87"/>
        <v/>
      </c>
      <c r="CA51" s="75" t="str">
        <f t="shared" si="87"/>
        <v/>
      </c>
      <c r="CB51" s="75" t="str">
        <f t="shared" si="87"/>
        <v/>
      </c>
      <c r="CC51" s="75" t="str">
        <f t="shared" si="87"/>
        <v/>
      </c>
      <c r="CD51" s="75" t="str">
        <f t="shared" si="87"/>
        <v/>
      </c>
      <c r="CE51" s="75" t="str">
        <f t="shared" si="87"/>
        <v/>
      </c>
      <c r="CF51" s="75" t="str">
        <f t="shared" si="87"/>
        <v/>
      </c>
      <c r="CG51" s="75" t="str">
        <f t="shared" si="87"/>
        <v/>
      </c>
      <c r="CH51" s="75" t="str">
        <f t="shared" si="87"/>
        <v/>
      </c>
      <c r="CI51" s="75" t="str">
        <f t="shared" si="87"/>
        <v/>
      </c>
      <c r="CJ51" s="75" t="str">
        <f t="shared" si="87"/>
        <v/>
      </c>
      <c r="CK51" s="75" t="str">
        <f t="shared" si="87"/>
        <v/>
      </c>
      <c r="CL51" s="75" t="str">
        <f t="shared" si="87"/>
        <v/>
      </c>
      <c r="CM51" s="75" t="str">
        <f t="shared" ref="CM51:CX51" si="88">IF(CM20&gt;0,CM19,"")</f>
        <v/>
      </c>
      <c r="CN51" s="75" t="str">
        <f t="shared" si="88"/>
        <v/>
      </c>
      <c r="CO51" s="75" t="str">
        <f t="shared" si="88"/>
        <v/>
      </c>
      <c r="CP51" s="75" t="str">
        <f t="shared" si="88"/>
        <v/>
      </c>
      <c r="CQ51" s="75" t="str">
        <f t="shared" si="88"/>
        <v/>
      </c>
      <c r="CR51" s="75" t="str">
        <f t="shared" si="88"/>
        <v/>
      </c>
      <c r="CS51" s="75" t="str">
        <f t="shared" si="88"/>
        <v/>
      </c>
      <c r="CT51" s="75" t="str">
        <f t="shared" si="88"/>
        <v/>
      </c>
      <c r="CU51" s="75" t="str">
        <f t="shared" si="88"/>
        <v/>
      </c>
      <c r="CV51" s="75" t="str">
        <f t="shared" si="88"/>
        <v/>
      </c>
      <c r="CW51" s="75" t="str">
        <f t="shared" si="88"/>
        <v/>
      </c>
      <c r="CX51" s="75" t="str">
        <f t="shared" si="88"/>
        <v/>
      </c>
      <c r="CY51" s="75" t="str">
        <f t="shared" ref="CY51" si="89">IF(CY20&gt;0,CY19,"")</f>
        <v/>
      </c>
      <c r="CZ51" s="340">
        <f>MEDIAN(Z51:CY51)</f>
        <v>90.5</v>
      </c>
      <c r="DA51" s="186"/>
      <c r="DB51" s="187"/>
      <c r="DC51" s="240" t="s">
        <v>86</v>
      </c>
      <c r="DD51" s="239"/>
      <c r="DE51" s="241"/>
      <c r="DF51" s="241"/>
      <c r="DG51" s="242"/>
      <c r="DN51" s="187"/>
    </row>
    <row r="52" spans="1:118" ht="15" x14ac:dyDescent="0.25">
      <c r="A52" s="354"/>
      <c r="B52" s="355"/>
      <c r="C52" s="355"/>
      <c r="D52" s="355"/>
      <c r="E52" s="355"/>
      <c r="F52" s="355"/>
      <c r="G52" s="355"/>
      <c r="H52" s="42"/>
      <c r="I52" s="369"/>
      <c r="J52" s="370"/>
      <c r="K52" s="370"/>
      <c r="L52" s="370"/>
      <c r="M52" s="370"/>
      <c r="N52" s="370"/>
      <c r="O52" s="370"/>
      <c r="P52" s="42"/>
      <c r="Q52" s="384"/>
      <c r="R52" s="385"/>
      <c r="S52" s="385"/>
      <c r="T52" s="385"/>
      <c r="U52" s="385"/>
      <c r="V52" s="385"/>
      <c r="W52" s="386"/>
      <c r="Y52" s="92" t="s">
        <v>12</v>
      </c>
      <c r="Z52" s="75" t="str">
        <f t="shared" ref="Z52" si="90">IF(Z21&gt;0,Z19,"")</f>
        <v/>
      </c>
      <c r="AA52" s="75" t="str">
        <f t="shared" ref="AA52:CL52" si="91">IF(AA21&gt;0,AA19,"")</f>
        <v/>
      </c>
      <c r="AB52" s="75" t="str">
        <f t="shared" si="91"/>
        <v/>
      </c>
      <c r="AC52" s="75" t="str">
        <f t="shared" si="91"/>
        <v/>
      </c>
      <c r="AD52" s="75" t="str">
        <f t="shared" si="91"/>
        <v/>
      </c>
      <c r="AE52" s="75" t="str">
        <f t="shared" si="91"/>
        <v/>
      </c>
      <c r="AF52" s="75" t="str">
        <f t="shared" si="91"/>
        <v/>
      </c>
      <c r="AG52" s="75" t="str">
        <f t="shared" si="91"/>
        <v/>
      </c>
      <c r="AH52" s="75" t="str">
        <f t="shared" si="91"/>
        <v/>
      </c>
      <c r="AI52" s="75" t="str">
        <f t="shared" si="91"/>
        <v/>
      </c>
      <c r="AJ52" s="75" t="str">
        <f t="shared" si="91"/>
        <v/>
      </c>
      <c r="AK52" s="75" t="str">
        <f t="shared" si="91"/>
        <v/>
      </c>
      <c r="AL52" s="75" t="str">
        <f t="shared" si="91"/>
        <v/>
      </c>
      <c r="AM52" s="75" t="str">
        <f t="shared" si="91"/>
        <v/>
      </c>
      <c r="AN52" s="75" t="str">
        <f t="shared" si="91"/>
        <v/>
      </c>
      <c r="AO52" s="75" t="str">
        <f t="shared" si="91"/>
        <v/>
      </c>
      <c r="AP52" s="75" t="str">
        <f t="shared" si="91"/>
        <v/>
      </c>
      <c r="AQ52" s="75" t="str">
        <f t="shared" si="91"/>
        <v/>
      </c>
      <c r="AR52" s="75" t="str">
        <f t="shared" si="91"/>
        <v/>
      </c>
      <c r="AS52" s="75" t="str">
        <f t="shared" si="91"/>
        <v/>
      </c>
      <c r="AT52" s="75" t="str">
        <f t="shared" si="91"/>
        <v/>
      </c>
      <c r="AU52" s="75" t="str">
        <f t="shared" si="91"/>
        <v/>
      </c>
      <c r="AV52" s="75" t="str">
        <f t="shared" si="91"/>
        <v/>
      </c>
      <c r="AW52" s="75" t="str">
        <f t="shared" si="91"/>
        <v/>
      </c>
      <c r="AX52" s="75" t="str">
        <f t="shared" si="91"/>
        <v/>
      </c>
      <c r="AY52" s="75" t="str">
        <f t="shared" si="91"/>
        <v/>
      </c>
      <c r="AZ52" s="75" t="str">
        <f t="shared" si="91"/>
        <v/>
      </c>
      <c r="BA52" s="75" t="str">
        <f t="shared" si="91"/>
        <v/>
      </c>
      <c r="BB52" s="75" t="str">
        <f t="shared" si="91"/>
        <v/>
      </c>
      <c r="BC52" s="75" t="str">
        <f t="shared" si="91"/>
        <v/>
      </c>
      <c r="BD52" s="75" t="str">
        <f t="shared" si="91"/>
        <v/>
      </c>
      <c r="BE52" s="75" t="str">
        <f t="shared" si="91"/>
        <v/>
      </c>
      <c r="BF52" s="75" t="str">
        <f t="shared" si="91"/>
        <v/>
      </c>
      <c r="BG52" s="75" t="str">
        <f t="shared" si="91"/>
        <v/>
      </c>
      <c r="BH52" s="75" t="str">
        <f t="shared" si="91"/>
        <v/>
      </c>
      <c r="BI52" s="75" t="str">
        <f t="shared" si="91"/>
        <v/>
      </c>
      <c r="BJ52" s="75" t="str">
        <f t="shared" si="91"/>
        <v/>
      </c>
      <c r="BK52" s="75" t="str">
        <f t="shared" si="91"/>
        <v/>
      </c>
      <c r="BL52" s="75" t="str">
        <f t="shared" si="91"/>
        <v/>
      </c>
      <c r="BM52" s="75" t="str">
        <f t="shared" si="91"/>
        <v/>
      </c>
      <c r="BN52" s="75" t="str">
        <f t="shared" si="91"/>
        <v/>
      </c>
      <c r="BO52" s="75">
        <f t="shared" si="91"/>
        <v>85</v>
      </c>
      <c r="BP52" s="75" t="str">
        <f t="shared" si="91"/>
        <v/>
      </c>
      <c r="BQ52" s="75" t="str">
        <f t="shared" si="91"/>
        <v/>
      </c>
      <c r="BR52" s="75" t="str">
        <f t="shared" si="91"/>
        <v/>
      </c>
      <c r="BS52" s="75" t="str">
        <f t="shared" si="91"/>
        <v/>
      </c>
      <c r="BT52" s="75" t="str">
        <f t="shared" si="91"/>
        <v/>
      </c>
      <c r="BU52" s="75" t="str">
        <f t="shared" si="91"/>
        <v/>
      </c>
      <c r="BV52" s="75" t="str">
        <f t="shared" si="91"/>
        <v/>
      </c>
      <c r="BW52" s="75" t="str">
        <f t="shared" si="91"/>
        <v/>
      </c>
      <c r="BX52" s="75" t="str">
        <f t="shared" si="91"/>
        <v/>
      </c>
      <c r="BY52" s="75" t="str">
        <f t="shared" si="91"/>
        <v/>
      </c>
      <c r="BZ52" s="75" t="str">
        <f t="shared" si="91"/>
        <v/>
      </c>
      <c r="CA52" s="75" t="str">
        <f t="shared" si="91"/>
        <v/>
      </c>
      <c r="CB52" s="75" t="str">
        <f t="shared" si="91"/>
        <v/>
      </c>
      <c r="CC52" s="75" t="str">
        <f t="shared" si="91"/>
        <v/>
      </c>
      <c r="CD52" s="75" t="str">
        <f t="shared" si="91"/>
        <v/>
      </c>
      <c r="CE52" s="75" t="str">
        <f t="shared" si="91"/>
        <v/>
      </c>
      <c r="CF52" s="75" t="str">
        <f t="shared" si="91"/>
        <v/>
      </c>
      <c r="CG52" s="75" t="str">
        <f t="shared" si="91"/>
        <v/>
      </c>
      <c r="CH52" s="75" t="str">
        <f t="shared" si="91"/>
        <v/>
      </c>
      <c r="CI52" s="75" t="str">
        <f t="shared" si="91"/>
        <v/>
      </c>
      <c r="CJ52" s="75" t="str">
        <f t="shared" si="91"/>
        <v/>
      </c>
      <c r="CK52" s="75" t="str">
        <f t="shared" si="91"/>
        <v/>
      </c>
      <c r="CL52" s="75" t="str">
        <f t="shared" si="91"/>
        <v/>
      </c>
      <c r="CM52" s="75" t="str">
        <f t="shared" ref="CM52:CX52" si="92">IF(CM21&gt;0,CM19,"")</f>
        <v/>
      </c>
      <c r="CN52" s="75" t="str">
        <f t="shared" si="92"/>
        <v/>
      </c>
      <c r="CO52" s="75" t="str">
        <f t="shared" si="92"/>
        <v/>
      </c>
      <c r="CP52" s="75" t="str">
        <f t="shared" si="92"/>
        <v/>
      </c>
      <c r="CQ52" s="75" t="str">
        <f t="shared" si="92"/>
        <v/>
      </c>
      <c r="CR52" s="75" t="str">
        <f t="shared" si="92"/>
        <v/>
      </c>
      <c r="CS52" s="75" t="str">
        <f t="shared" si="92"/>
        <v/>
      </c>
      <c r="CT52" s="75" t="str">
        <f t="shared" si="92"/>
        <v/>
      </c>
      <c r="CU52" s="75" t="str">
        <f t="shared" si="92"/>
        <v/>
      </c>
      <c r="CV52" s="75" t="str">
        <f t="shared" si="92"/>
        <v/>
      </c>
      <c r="CW52" s="75" t="str">
        <f t="shared" si="92"/>
        <v/>
      </c>
      <c r="CX52" s="75" t="str">
        <f t="shared" si="92"/>
        <v/>
      </c>
      <c r="CY52" s="75" t="str">
        <f t="shared" ref="CY52" si="93">IF(CY21&gt;0,CY19,"")</f>
        <v>sup. à 120</v>
      </c>
      <c r="CZ52" s="340">
        <f t="shared" ref="CZ52:CZ54" si="94">MEDIAN(Z52:CY52)</f>
        <v>85</v>
      </c>
      <c r="DA52" s="186"/>
      <c r="DB52" s="187"/>
      <c r="DC52" s="240" t="s">
        <v>87</v>
      </c>
      <c r="DD52" s="239"/>
      <c r="DE52" s="241"/>
      <c r="DF52" s="241"/>
      <c r="DG52" s="242"/>
      <c r="DN52" s="187"/>
    </row>
    <row r="53" spans="1:118" ht="15" x14ac:dyDescent="0.25">
      <c r="A53" s="356"/>
      <c r="B53" s="357"/>
      <c r="C53" s="357"/>
      <c r="D53" s="357"/>
      <c r="E53" s="357"/>
      <c r="F53" s="357"/>
      <c r="G53" s="357"/>
      <c r="H53" s="42"/>
      <c r="I53" s="371"/>
      <c r="J53" s="372"/>
      <c r="K53" s="372"/>
      <c r="L53" s="372"/>
      <c r="M53" s="372"/>
      <c r="N53" s="372"/>
      <c r="O53" s="372"/>
      <c r="P53" s="42"/>
      <c r="Q53" s="387"/>
      <c r="R53" s="388"/>
      <c r="S53" s="388"/>
      <c r="T53" s="388"/>
      <c r="U53" s="388"/>
      <c r="V53" s="388"/>
      <c r="W53" s="389"/>
      <c r="Y53" s="92" t="s">
        <v>10</v>
      </c>
      <c r="Z53" s="75" t="str">
        <f t="shared" ref="Z53" si="95">IF(Z22&gt;0,Z19,"")</f>
        <v/>
      </c>
      <c r="AA53" s="75" t="str">
        <f t="shared" ref="AA53:CL53" si="96">IF(AA22&gt;0,AA19,"")</f>
        <v/>
      </c>
      <c r="AB53" s="75" t="str">
        <f t="shared" si="96"/>
        <v/>
      </c>
      <c r="AC53" s="75" t="str">
        <f t="shared" si="96"/>
        <v/>
      </c>
      <c r="AD53" s="75" t="str">
        <f t="shared" si="96"/>
        <v/>
      </c>
      <c r="AE53" s="75" t="str">
        <f t="shared" si="96"/>
        <v/>
      </c>
      <c r="AF53" s="75" t="str">
        <f t="shared" si="96"/>
        <v/>
      </c>
      <c r="AG53" s="75" t="str">
        <f t="shared" si="96"/>
        <v/>
      </c>
      <c r="AH53" s="75" t="str">
        <f t="shared" si="96"/>
        <v/>
      </c>
      <c r="AI53" s="75" t="str">
        <f t="shared" si="96"/>
        <v/>
      </c>
      <c r="AJ53" s="75" t="str">
        <f t="shared" si="96"/>
        <v/>
      </c>
      <c r="AK53" s="75" t="str">
        <f t="shared" si="96"/>
        <v/>
      </c>
      <c r="AL53" s="75" t="str">
        <f t="shared" si="96"/>
        <v/>
      </c>
      <c r="AM53" s="75" t="str">
        <f t="shared" si="96"/>
        <v/>
      </c>
      <c r="AN53" s="75" t="str">
        <f t="shared" si="96"/>
        <v/>
      </c>
      <c r="AO53" s="75" t="str">
        <f t="shared" si="96"/>
        <v/>
      </c>
      <c r="AP53" s="75" t="str">
        <f t="shared" si="96"/>
        <v/>
      </c>
      <c r="AQ53" s="75" t="str">
        <f t="shared" si="96"/>
        <v/>
      </c>
      <c r="AR53" s="75" t="str">
        <f t="shared" si="96"/>
        <v/>
      </c>
      <c r="AS53" s="75" t="str">
        <f t="shared" si="96"/>
        <v/>
      </c>
      <c r="AT53" s="75" t="str">
        <f t="shared" si="96"/>
        <v/>
      </c>
      <c r="AU53" s="75" t="str">
        <f t="shared" si="96"/>
        <v/>
      </c>
      <c r="AV53" s="75" t="str">
        <f t="shared" si="96"/>
        <v/>
      </c>
      <c r="AW53" s="75" t="str">
        <f t="shared" si="96"/>
        <v/>
      </c>
      <c r="AX53" s="75" t="str">
        <f t="shared" si="96"/>
        <v/>
      </c>
      <c r="AY53" s="75" t="str">
        <f t="shared" si="96"/>
        <v/>
      </c>
      <c r="AZ53" s="75" t="str">
        <f t="shared" si="96"/>
        <v/>
      </c>
      <c r="BA53" s="75" t="str">
        <f t="shared" si="96"/>
        <v/>
      </c>
      <c r="BB53" s="75" t="str">
        <f t="shared" si="96"/>
        <v/>
      </c>
      <c r="BC53" s="75" t="str">
        <f t="shared" si="96"/>
        <v/>
      </c>
      <c r="BD53" s="75" t="str">
        <f t="shared" si="96"/>
        <v/>
      </c>
      <c r="BE53" s="75" t="str">
        <f t="shared" si="96"/>
        <v/>
      </c>
      <c r="BF53" s="75" t="str">
        <f t="shared" si="96"/>
        <v/>
      </c>
      <c r="BG53" s="75" t="str">
        <f t="shared" si="96"/>
        <v/>
      </c>
      <c r="BH53" s="75" t="str">
        <f t="shared" si="96"/>
        <v/>
      </c>
      <c r="BI53" s="75" t="str">
        <f t="shared" si="96"/>
        <v/>
      </c>
      <c r="BJ53" s="75" t="str">
        <f t="shared" si="96"/>
        <v/>
      </c>
      <c r="BK53" s="75" t="str">
        <f t="shared" si="96"/>
        <v/>
      </c>
      <c r="BL53" s="75" t="str">
        <f t="shared" si="96"/>
        <v/>
      </c>
      <c r="BM53" s="75" t="str">
        <f t="shared" si="96"/>
        <v/>
      </c>
      <c r="BN53" s="75" t="str">
        <f t="shared" si="96"/>
        <v/>
      </c>
      <c r="BO53" s="75" t="str">
        <f t="shared" si="96"/>
        <v/>
      </c>
      <c r="BP53" s="75" t="str">
        <f t="shared" si="96"/>
        <v/>
      </c>
      <c r="BQ53" s="75" t="str">
        <f t="shared" si="96"/>
        <v/>
      </c>
      <c r="BR53" s="75" t="str">
        <f t="shared" si="96"/>
        <v/>
      </c>
      <c r="BS53" s="75" t="str">
        <f t="shared" si="96"/>
        <v/>
      </c>
      <c r="BT53" s="75">
        <f t="shared" si="96"/>
        <v>90</v>
      </c>
      <c r="BU53" s="75" t="str">
        <f t="shared" si="96"/>
        <v/>
      </c>
      <c r="BV53" s="75" t="str">
        <f t="shared" si="96"/>
        <v/>
      </c>
      <c r="BW53" s="75" t="str">
        <f t="shared" si="96"/>
        <v/>
      </c>
      <c r="BX53" s="75" t="str">
        <f t="shared" si="96"/>
        <v/>
      </c>
      <c r="BY53" s="75" t="str">
        <f t="shared" si="96"/>
        <v/>
      </c>
      <c r="BZ53" s="75" t="str">
        <f t="shared" si="96"/>
        <v/>
      </c>
      <c r="CA53" s="75" t="str">
        <f t="shared" si="96"/>
        <v/>
      </c>
      <c r="CB53" s="75" t="str">
        <f t="shared" si="96"/>
        <v/>
      </c>
      <c r="CC53" s="75" t="str">
        <f t="shared" si="96"/>
        <v/>
      </c>
      <c r="CD53" s="75" t="str">
        <f t="shared" si="96"/>
        <v/>
      </c>
      <c r="CE53" s="75" t="str">
        <f t="shared" si="96"/>
        <v/>
      </c>
      <c r="CF53" s="75" t="str">
        <f t="shared" si="96"/>
        <v/>
      </c>
      <c r="CG53" s="75" t="str">
        <f t="shared" si="96"/>
        <v/>
      </c>
      <c r="CH53" s="75" t="str">
        <f t="shared" si="96"/>
        <v/>
      </c>
      <c r="CI53" s="75" t="str">
        <f t="shared" si="96"/>
        <v/>
      </c>
      <c r="CJ53" s="75" t="str">
        <f t="shared" si="96"/>
        <v/>
      </c>
      <c r="CK53" s="75" t="str">
        <f t="shared" si="96"/>
        <v/>
      </c>
      <c r="CL53" s="75" t="str">
        <f t="shared" si="96"/>
        <v/>
      </c>
      <c r="CM53" s="75" t="str">
        <f t="shared" ref="CM53:CX53" si="97">IF(CM22&gt;0,CM19,"")</f>
        <v/>
      </c>
      <c r="CN53" s="75" t="str">
        <f t="shared" si="97"/>
        <v/>
      </c>
      <c r="CO53" s="75" t="str">
        <f t="shared" si="97"/>
        <v/>
      </c>
      <c r="CP53" s="75" t="str">
        <f t="shared" si="97"/>
        <v/>
      </c>
      <c r="CQ53" s="75" t="str">
        <f t="shared" si="97"/>
        <v/>
      </c>
      <c r="CR53" s="75" t="str">
        <f t="shared" si="97"/>
        <v/>
      </c>
      <c r="CS53" s="75" t="str">
        <f t="shared" si="97"/>
        <v/>
      </c>
      <c r="CT53" s="75" t="str">
        <f t="shared" si="97"/>
        <v/>
      </c>
      <c r="CU53" s="75" t="str">
        <f t="shared" si="97"/>
        <v/>
      </c>
      <c r="CV53" s="75" t="str">
        <f t="shared" si="97"/>
        <v/>
      </c>
      <c r="CW53" s="75" t="str">
        <f t="shared" si="97"/>
        <v/>
      </c>
      <c r="CX53" s="75" t="str">
        <f t="shared" si="97"/>
        <v/>
      </c>
      <c r="CY53" s="75" t="str">
        <f t="shared" ref="CY53" si="98">IF(CY22&gt;0,CY19,"")</f>
        <v/>
      </c>
      <c r="CZ53" s="340">
        <f t="shared" si="94"/>
        <v>90</v>
      </c>
      <c r="DA53" s="186"/>
      <c r="DB53" s="187"/>
      <c r="DC53" s="240" t="s">
        <v>88</v>
      </c>
      <c r="DD53" s="239"/>
      <c r="DE53" s="241"/>
      <c r="DF53" s="241"/>
      <c r="DG53" s="242"/>
      <c r="DN53" s="187"/>
    </row>
    <row r="54" spans="1:118" ht="15.75" thickBot="1" x14ac:dyDescent="0.3">
      <c r="A54" s="354"/>
      <c r="B54" s="355"/>
      <c r="C54" s="355"/>
      <c r="D54" s="355"/>
      <c r="E54" s="355"/>
      <c r="F54" s="355"/>
      <c r="G54" s="355"/>
      <c r="H54" s="42"/>
      <c r="I54" s="369"/>
      <c r="J54" s="370"/>
      <c r="K54" s="370"/>
      <c r="L54" s="370"/>
      <c r="M54" s="370"/>
      <c r="N54" s="370"/>
      <c r="O54" s="370"/>
      <c r="P54" s="42"/>
      <c r="Q54" s="384"/>
      <c r="R54" s="385"/>
      <c r="S54" s="385"/>
      <c r="T54" s="385"/>
      <c r="U54" s="385"/>
      <c r="V54" s="385"/>
      <c r="W54" s="386"/>
      <c r="Y54" s="93" t="s">
        <v>3</v>
      </c>
      <c r="Z54" s="77" t="str">
        <f t="shared" ref="Z54" si="99">IF(Z23&gt;0,Z19,"")</f>
        <v/>
      </c>
      <c r="AA54" s="77" t="str">
        <f t="shared" ref="AA54:CL54" si="100">IF(AA23&gt;0,AA19,"")</f>
        <v/>
      </c>
      <c r="AB54" s="77" t="str">
        <f t="shared" si="100"/>
        <v/>
      </c>
      <c r="AC54" s="77" t="str">
        <f t="shared" si="100"/>
        <v/>
      </c>
      <c r="AD54" s="77" t="str">
        <f t="shared" si="100"/>
        <v/>
      </c>
      <c r="AE54" s="77" t="str">
        <f t="shared" si="100"/>
        <v/>
      </c>
      <c r="AF54" s="77" t="str">
        <f t="shared" si="100"/>
        <v/>
      </c>
      <c r="AG54" s="77" t="str">
        <f t="shared" si="100"/>
        <v/>
      </c>
      <c r="AH54" s="77" t="str">
        <f t="shared" si="100"/>
        <v/>
      </c>
      <c r="AI54" s="77" t="str">
        <f t="shared" si="100"/>
        <v/>
      </c>
      <c r="AJ54" s="77" t="str">
        <f t="shared" si="100"/>
        <v/>
      </c>
      <c r="AK54" s="77" t="str">
        <f t="shared" si="100"/>
        <v/>
      </c>
      <c r="AL54" s="77" t="str">
        <f t="shared" si="100"/>
        <v/>
      </c>
      <c r="AM54" s="77" t="str">
        <f t="shared" si="100"/>
        <v/>
      </c>
      <c r="AN54" s="77" t="str">
        <f t="shared" si="100"/>
        <v/>
      </c>
      <c r="AO54" s="77" t="str">
        <f t="shared" si="100"/>
        <v/>
      </c>
      <c r="AP54" s="77" t="str">
        <f t="shared" si="100"/>
        <v/>
      </c>
      <c r="AQ54" s="77" t="str">
        <f t="shared" si="100"/>
        <v/>
      </c>
      <c r="AR54" s="77" t="str">
        <f t="shared" si="100"/>
        <v/>
      </c>
      <c r="AS54" s="77" t="str">
        <f t="shared" si="100"/>
        <v/>
      </c>
      <c r="AT54" s="77" t="str">
        <f t="shared" si="100"/>
        <v/>
      </c>
      <c r="AU54" s="77" t="str">
        <f t="shared" si="100"/>
        <v/>
      </c>
      <c r="AV54" s="77" t="str">
        <f t="shared" si="100"/>
        <v/>
      </c>
      <c r="AW54" s="77" t="str">
        <f t="shared" si="100"/>
        <v/>
      </c>
      <c r="AX54" s="77" t="str">
        <f t="shared" si="100"/>
        <v/>
      </c>
      <c r="AY54" s="77" t="str">
        <f t="shared" si="100"/>
        <v/>
      </c>
      <c r="AZ54" s="77" t="str">
        <f t="shared" si="100"/>
        <v/>
      </c>
      <c r="BA54" s="77" t="str">
        <f t="shared" si="100"/>
        <v/>
      </c>
      <c r="BB54" s="77" t="str">
        <f t="shared" si="100"/>
        <v/>
      </c>
      <c r="BC54" s="77" t="str">
        <f t="shared" si="100"/>
        <v/>
      </c>
      <c r="BD54" s="77" t="str">
        <f t="shared" si="100"/>
        <v/>
      </c>
      <c r="BE54" s="77" t="str">
        <f t="shared" si="100"/>
        <v/>
      </c>
      <c r="BF54" s="77" t="str">
        <f t="shared" si="100"/>
        <v/>
      </c>
      <c r="BG54" s="77" t="str">
        <f t="shared" si="100"/>
        <v/>
      </c>
      <c r="BH54" s="77" t="str">
        <f t="shared" si="100"/>
        <v/>
      </c>
      <c r="BI54" s="77" t="str">
        <f t="shared" si="100"/>
        <v/>
      </c>
      <c r="BJ54" s="77" t="str">
        <f t="shared" si="100"/>
        <v/>
      </c>
      <c r="BK54" s="77" t="str">
        <f t="shared" si="100"/>
        <v/>
      </c>
      <c r="BL54" s="77" t="str">
        <f t="shared" si="100"/>
        <v/>
      </c>
      <c r="BM54" s="77" t="str">
        <f t="shared" si="100"/>
        <v/>
      </c>
      <c r="BN54" s="77" t="str">
        <f t="shared" si="100"/>
        <v/>
      </c>
      <c r="BO54" s="77">
        <f t="shared" si="100"/>
        <v>85</v>
      </c>
      <c r="BP54" s="77">
        <f t="shared" si="100"/>
        <v>86</v>
      </c>
      <c r="BQ54" s="77" t="str">
        <f t="shared" si="100"/>
        <v/>
      </c>
      <c r="BR54" s="77" t="str">
        <f t="shared" si="100"/>
        <v/>
      </c>
      <c r="BS54" s="77" t="str">
        <f t="shared" si="100"/>
        <v/>
      </c>
      <c r="BT54" s="77">
        <f t="shared" si="100"/>
        <v>90</v>
      </c>
      <c r="BU54" s="77" t="str">
        <f t="shared" si="100"/>
        <v/>
      </c>
      <c r="BV54" s="77" t="str">
        <f t="shared" si="100"/>
        <v/>
      </c>
      <c r="BW54" s="77" t="str">
        <f t="shared" si="100"/>
        <v/>
      </c>
      <c r="BX54" s="77" t="str">
        <f t="shared" si="100"/>
        <v/>
      </c>
      <c r="BY54" s="77">
        <f t="shared" si="100"/>
        <v>95</v>
      </c>
      <c r="BZ54" s="77" t="str">
        <f t="shared" si="100"/>
        <v/>
      </c>
      <c r="CA54" s="77" t="str">
        <f t="shared" si="100"/>
        <v/>
      </c>
      <c r="CB54" s="77" t="str">
        <f t="shared" si="100"/>
        <v/>
      </c>
      <c r="CC54" s="77" t="str">
        <f t="shared" si="100"/>
        <v/>
      </c>
      <c r="CD54" s="77" t="str">
        <f t="shared" si="100"/>
        <v/>
      </c>
      <c r="CE54" s="77" t="str">
        <f t="shared" si="100"/>
        <v/>
      </c>
      <c r="CF54" s="77" t="str">
        <f t="shared" si="100"/>
        <v/>
      </c>
      <c r="CG54" s="77" t="str">
        <f t="shared" si="100"/>
        <v/>
      </c>
      <c r="CH54" s="77" t="str">
        <f t="shared" si="100"/>
        <v/>
      </c>
      <c r="CI54" s="77" t="str">
        <f t="shared" si="100"/>
        <v/>
      </c>
      <c r="CJ54" s="77" t="str">
        <f t="shared" si="100"/>
        <v/>
      </c>
      <c r="CK54" s="77" t="str">
        <f t="shared" si="100"/>
        <v/>
      </c>
      <c r="CL54" s="77" t="str">
        <f t="shared" si="100"/>
        <v/>
      </c>
      <c r="CM54" s="77" t="str">
        <f t="shared" ref="CM54:CX54" si="101">IF(CM23&gt;0,CM19,"")</f>
        <v/>
      </c>
      <c r="CN54" s="77" t="str">
        <f t="shared" si="101"/>
        <v/>
      </c>
      <c r="CO54" s="77" t="str">
        <f t="shared" si="101"/>
        <v/>
      </c>
      <c r="CP54" s="77" t="str">
        <f t="shared" si="101"/>
        <v/>
      </c>
      <c r="CQ54" s="77" t="str">
        <f t="shared" si="101"/>
        <v/>
      </c>
      <c r="CR54" s="77" t="str">
        <f t="shared" si="101"/>
        <v/>
      </c>
      <c r="CS54" s="77" t="str">
        <f t="shared" si="101"/>
        <v/>
      </c>
      <c r="CT54" s="77" t="str">
        <f t="shared" si="101"/>
        <v/>
      </c>
      <c r="CU54" s="77" t="str">
        <f t="shared" si="101"/>
        <v/>
      </c>
      <c r="CV54" s="77" t="str">
        <f t="shared" si="101"/>
        <v/>
      </c>
      <c r="CW54" s="77" t="str">
        <f t="shared" si="101"/>
        <v/>
      </c>
      <c r="CX54" s="77" t="str">
        <f t="shared" si="101"/>
        <v/>
      </c>
      <c r="CY54" s="77" t="str">
        <f t="shared" ref="CY54" si="102">IF(CY23&gt;0,CY19,"")</f>
        <v>sup. à 120</v>
      </c>
      <c r="CZ54" s="340">
        <f t="shared" si="94"/>
        <v>88</v>
      </c>
      <c r="DA54" s="186"/>
      <c r="DB54" s="187"/>
      <c r="DC54" s="243" t="s">
        <v>89</v>
      </c>
      <c r="DD54" s="253"/>
      <c r="DE54" s="244"/>
      <c r="DF54" s="244"/>
      <c r="DG54" s="245"/>
      <c r="DN54" s="187"/>
    </row>
    <row r="55" spans="1:118" ht="23.25" x14ac:dyDescent="0.35">
      <c r="A55" s="356"/>
      <c r="B55" s="357"/>
      <c r="C55" s="357"/>
      <c r="D55" s="357"/>
      <c r="E55" s="357"/>
      <c r="F55" s="357"/>
      <c r="G55" s="357"/>
      <c r="H55" s="42"/>
      <c r="I55" s="371"/>
      <c r="J55" s="372"/>
      <c r="K55" s="372"/>
      <c r="L55" s="372"/>
      <c r="M55" s="372"/>
      <c r="N55" s="372"/>
      <c r="O55" s="372"/>
      <c r="P55" s="42"/>
      <c r="Q55" s="387"/>
      <c r="R55" s="388"/>
      <c r="S55" s="388"/>
      <c r="T55" s="388"/>
      <c r="U55" s="388"/>
      <c r="V55" s="388"/>
      <c r="W55" s="389"/>
      <c r="Y55" s="94" t="s">
        <v>5</v>
      </c>
      <c r="Z55" s="29" t="s">
        <v>8</v>
      </c>
      <c r="AA55" s="95">
        <v>45</v>
      </c>
      <c r="AB55" s="95">
        <v>46</v>
      </c>
      <c r="AC55" s="95">
        <v>47</v>
      </c>
      <c r="AD55" s="95">
        <v>48</v>
      </c>
      <c r="AE55" s="95">
        <v>49</v>
      </c>
      <c r="AF55" s="95">
        <v>50</v>
      </c>
      <c r="AG55" s="95">
        <v>51</v>
      </c>
      <c r="AH55" s="95">
        <v>52</v>
      </c>
      <c r="AI55" s="95">
        <v>53</v>
      </c>
      <c r="AJ55" s="95">
        <v>54</v>
      </c>
      <c r="AK55" s="95">
        <v>55</v>
      </c>
      <c r="AL55" s="95">
        <v>56</v>
      </c>
      <c r="AM55" s="95">
        <v>57</v>
      </c>
      <c r="AN55" s="95">
        <v>58</v>
      </c>
      <c r="AO55" s="95">
        <v>59</v>
      </c>
      <c r="AP55" s="95">
        <v>60</v>
      </c>
      <c r="AQ55" s="95">
        <v>61</v>
      </c>
      <c r="AR55" s="95">
        <v>62</v>
      </c>
      <c r="AS55" s="95">
        <v>63</v>
      </c>
      <c r="AT55" s="95">
        <v>64</v>
      </c>
      <c r="AU55" s="95">
        <v>65</v>
      </c>
      <c r="AV55" s="95">
        <v>66</v>
      </c>
      <c r="AW55" s="95">
        <v>67</v>
      </c>
      <c r="AX55" s="95">
        <v>68</v>
      </c>
      <c r="AY55" s="95">
        <v>69</v>
      </c>
      <c r="AZ55" s="95">
        <v>70</v>
      </c>
      <c r="BA55" s="95">
        <v>71</v>
      </c>
      <c r="BB55" s="95">
        <v>72</v>
      </c>
      <c r="BC55" s="95">
        <v>73</v>
      </c>
      <c r="BD55" s="95">
        <v>74</v>
      </c>
      <c r="BE55" s="95">
        <v>75</v>
      </c>
      <c r="BF55" s="95">
        <v>76</v>
      </c>
      <c r="BG55" s="95">
        <v>77</v>
      </c>
      <c r="BH55" s="95">
        <v>78</v>
      </c>
      <c r="BI55" s="95">
        <v>79</v>
      </c>
      <c r="BJ55" s="95">
        <v>80</v>
      </c>
      <c r="BK55" s="95">
        <v>81</v>
      </c>
      <c r="BL55" s="95">
        <v>82</v>
      </c>
      <c r="BM55" s="95">
        <v>83</v>
      </c>
      <c r="BN55" s="95">
        <v>84</v>
      </c>
      <c r="BO55" s="95">
        <v>85</v>
      </c>
      <c r="BP55" s="95">
        <v>86</v>
      </c>
      <c r="BQ55" s="95">
        <v>87</v>
      </c>
      <c r="BR55" s="95">
        <v>88</v>
      </c>
      <c r="BS55" s="95">
        <v>89</v>
      </c>
      <c r="BT55" s="95">
        <v>90</v>
      </c>
      <c r="BU55" s="95">
        <v>91</v>
      </c>
      <c r="BV55" s="95">
        <v>92</v>
      </c>
      <c r="BW55" s="95">
        <v>93</v>
      </c>
      <c r="BX55" s="95">
        <v>94</v>
      </c>
      <c r="BY55" s="95">
        <v>95</v>
      </c>
      <c r="BZ55" s="95">
        <v>96</v>
      </c>
      <c r="CA55" s="95">
        <v>97</v>
      </c>
      <c r="CB55" s="95">
        <v>98</v>
      </c>
      <c r="CC55" s="95">
        <v>99</v>
      </c>
      <c r="CD55" s="95">
        <v>100</v>
      </c>
      <c r="CE55" s="95">
        <v>101</v>
      </c>
      <c r="CF55" s="95">
        <v>102</v>
      </c>
      <c r="CG55" s="95">
        <v>103</v>
      </c>
      <c r="CH55" s="95">
        <v>104</v>
      </c>
      <c r="CI55" s="95">
        <v>105</v>
      </c>
      <c r="CJ55" s="95">
        <v>106</v>
      </c>
      <c r="CK55" s="95">
        <v>107</v>
      </c>
      <c r="CL55" s="95">
        <v>108</v>
      </c>
      <c r="CM55" s="95">
        <v>109</v>
      </c>
      <c r="CN55" s="95">
        <v>110</v>
      </c>
      <c r="CO55" s="95">
        <v>111</v>
      </c>
      <c r="CP55" s="95">
        <v>112</v>
      </c>
      <c r="CQ55" s="95">
        <v>113</v>
      </c>
      <c r="CR55" s="95">
        <v>114</v>
      </c>
      <c r="CS55" s="95">
        <v>115</v>
      </c>
      <c r="CT55" s="95">
        <v>116</v>
      </c>
      <c r="CU55" s="95">
        <v>117</v>
      </c>
      <c r="CV55" s="95">
        <v>118</v>
      </c>
      <c r="CW55" s="95">
        <v>119</v>
      </c>
      <c r="CX55" s="96">
        <v>120</v>
      </c>
      <c r="CY55" s="32" t="s">
        <v>9</v>
      </c>
      <c r="CZ55" s="341" t="s">
        <v>27</v>
      </c>
      <c r="DA55" s="186"/>
      <c r="DB55" s="187"/>
      <c r="DG55" s="187"/>
      <c r="DH55" s="187"/>
      <c r="DI55" s="260"/>
      <c r="DJ55" s="260"/>
      <c r="DK55" s="260"/>
      <c r="DN55" s="187"/>
    </row>
    <row r="56" spans="1:118" x14ac:dyDescent="0.2">
      <c r="A56" s="354"/>
      <c r="B56" s="355"/>
      <c r="C56" s="355"/>
      <c r="D56" s="355"/>
      <c r="E56" s="355"/>
      <c r="F56" s="355"/>
      <c r="G56" s="355"/>
      <c r="H56" s="42"/>
      <c r="I56" s="369"/>
      <c r="J56" s="370"/>
      <c r="K56" s="370"/>
      <c r="L56" s="370"/>
      <c r="M56" s="370"/>
      <c r="N56" s="370"/>
      <c r="O56" s="370"/>
      <c r="P56" s="42"/>
      <c r="Q56" s="384"/>
      <c r="R56" s="385"/>
      <c r="S56" s="385"/>
      <c r="T56" s="385"/>
      <c r="U56" s="385"/>
      <c r="V56" s="385"/>
      <c r="W56" s="386"/>
      <c r="Y56" s="97" t="s">
        <v>11</v>
      </c>
      <c r="Z56" s="76" t="str">
        <f t="shared" ref="Z56" si="103">IF(Z28&gt;0,Z27,"")</f>
        <v>inf. à 45</v>
      </c>
      <c r="AA56" s="76" t="str">
        <f t="shared" ref="AA56" si="104">IF(AA28&gt;0,AA27,"")</f>
        <v/>
      </c>
      <c r="AB56" s="76" t="str">
        <f t="shared" ref="AB56:CM56" si="105">IF(AB28&gt;0,AB27,"")</f>
        <v/>
      </c>
      <c r="AC56" s="76" t="str">
        <f t="shared" si="105"/>
        <v/>
      </c>
      <c r="AD56" s="76" t="str">
        <f t="shared" si="105"/>
        <v/>
      </c>
      <c r="AE56" s="76" t="str">
        <f t="shared" si="105"/>
        <v/>
      </c>
      <c r="AF56" s="76" t="str">
        <f t="shared" si="105"/>
        <v/>
      </c>
      <c r="AG56" s="76" t="str">
        <f t="shared" si="105"/>
        <v/>
      </c>
      <c r="AH56" s="76" t="str">
        <f t="shared" si="105"/>
        <v/>
      </c>
      <c r="AI56" s="76" t="str">
        <f t="shared" si="105"/>
        <v/>
      </c>
      <c r="AJ56" s="76" t="str">
        <f t="shared" si="105"/>
        <v/>
      </c>
      <c r="AK56" s="76">
        <f t="shared" si="105"/>
        <v>55</v>
      </c>
      <c r="AL56" s="76" t="str">
        <f t="shared" si="105"/>
        <v/>
      </c>
      <c r="AM56" s="76">
        <f t="shared" si="105"/>
        <v>57</v>
      </c>
      <c r="AN56" s="76" t="str">
        <f t="shared" si="105"/>
        <v/>
      </c>
      <c r="AO56" s="76" t="str">
        <f t="shared" si="105"/>
        <v/>
      </c>
      <c r="AP56" s="76">
        <f t="shared" si="105"/>
        <v>60</v>
      </c>
      <c r="AQ56" s="76" t="str">
        <f t="shared" si="105"/>
        <v/>
      </c>
      <c r="AR56" s="76" t="str">
        <f t="shared" si="105"/>
        <v/>
      </c>
      <c r="AS56" s="76" t="str">
        <f t="shared" si="105"/>
        <v/>
      </c>
      <c r="AT56" s="76" t="str">
        <f t="shared" si="105"/>
        <v/>
      </c>
      <c r="AU56" s="76" t="str">
        <f t="shared" si="105"/>
        <v/>
      </c>
      <c r="AV56" s="76" t="str">
        <f t="shared" si="105"/>
        <v/>
      </c>
      <c r="AW56" s="76" t="str">
        <f t="shared" si="105"/>
        <v/>
      </c>
      <c r="AX56" s="76" t="str">
        <f t="shared" si="105"/>
        <v/>
      </c>
      <c r="AY56" s="76" t="str">
        <f t="shared" si="105"/>
        <v/>
      </c>
      <c r="AZ56" s="76" t="str">
        <f t="shared" si="105"/>
        <v/>
      </c>
      <c r="BA56" s="76" t="str">
        <f t="shared" si="105"/>
        <v/>
      </c>
      <c r="BB56" s="76" t="str">
        <f t="shared" si="105"/>
        <v/>
      </c>
      <c r="BC56" s="76" t="str">
        <f t="shared" si="105"/>
        <v/>
      </c>
      <c r="BD56" s="76" t="str">
        <f t="shared" si="105"/>
        <v/>
      </c>
      <c r="BE56" s="76" t="str">
        <f t="shared" si="105"/>
        <v/>
      </c>
      <c r="BF56" s="76" t="str">
        <f t="shared" si="105"/>
        <v/>
      </c>
      <c r="BG56" s="76" t="str">
        <f t="shared" si="105"/>
        <v/>
      </c>
      <c r="BH56" s="76" t="str">
        <f t="shared" si="105"/>
        <v/>
      </c>
      <c r="BI56" s="76" t="str">
        <f t="shared" si="105"/>
        <v/>
      </c>
      <c r="BJ56" s="76" t="str">
        <f t="shared" si="105"/>
        <v/>
      </c>
      <c r="BK56" s="76" t="str">
        <f t="shared" si="105"/>
        <v/>
      </c>
      <c r="BL56" s="76" t="str">
        <f t="shared" si="105"/>
        <v/>
      </c>
      <c r="BM56" s="76" t="str">
        <f t="shared" si="105"/>
        <v/>
      </c>
      <c r="BN56" s="76" t="str">
        <f t="shared" si="105"/>
        <v/>
      </c>
      <c r="BO56" s="76" t="str">
        <f t="shared" si="105"/>
        <v/>
      </c>
      <c r="BP56" s="76">
        <f t="shared" si="105"/>
        <v>86</v>
      </c>
      <c r="BQ56" s="76" t="str">
        <f t="shared" si="105"/>
        <v/>
      </c>
      <c r="BR56" s="76" t="str">
        <f t="shared" si="105"/>
        <v/>
      </c>
      <c r="BS56" s="76" t="str">
        <f t="shared" si="105"/>
        <v/>
      </c>
      <c r="BT56" s="76" t="str">
        <f t="shared" si="105"/>
        <v/>
      </c>
      <c r="BU56" s="76" t="str">
        <f t="shared" si="105"/>
        <v/>
      </c>
      <c r="BV56" s="76" t="str">
        <f t="shared" si="105"/>
        <v/>
      </c>
      <c r="BW56" s="76" t="str">
        <f t="shared" si="105"/>
        <v/>
      </c>
      <c r="BX56" s="76" t="str">
        <f t="shared" si="105"/>
        <v/>
      </c>
      <c r="BY56" s="76">
        <f t="shared" si="105"/>
        <v>95</v>
      </c>
      <c r="BZ56" s="76" t="str">
        <f t="shared" si="105"/>
        <v/>
      </c>
      <c r="CA56" s="76" t="str">
        <f t="shared" si="105"/>
        <v/>
      </c>
      <c r="CB56" s="76" t="str">
        <f t="shared" si="105"/>
        <v/>
      </c>
      <c r="CC56" s="76" t="str">
        <f t="shared" si="105"/>
        <v/>
      </c>
      <c r="CD56" s="76" t="str">
        <f t="shared" si="105"/>
        <v/>
      </c>
      <c r="CE56" s="76" t="str">
        <f t="shared" si="105"/>
        <v/>
      </c>
      <c r="CF56" s="76" t="str">
        <f t="shared" si="105"/>
        <v/>
      </c>
      <c r="CG56" s="76" t="str">
        <f t="shared" si="105"/>
        <v/>
      </c>
      <c r="CH56" s="76" t="str">
        <f t="shared" si="105"/>
        <v/>
      </c>
      <c r="CI56" s="76" t="str">
        <f t="shared" si="105"/>
        <v/>
      </c>
      <c r="CJ56" s="76" t="str">
        <f t="shared" si="105"/>
        <v/>
      </c>
      <c r="CK56" s="76" t="str">
        <f t="shared" si="105"/>
        <v/>
      </c>
      <c r="CL56" s="76" t="str">
        <f t="shared" si="105"/>
        <v/>
      </c>
      <c r="CM56" s="76" t="str">
        <f t="shared" si="105"/>
        <v/>
      </c>
      <c r="CN56" s="76" t="str">
        <f t="shared" ref="CN56:CX56" si="106">IF(CN28&gt;0,CN27,"")</f>
        <v/>
      </c>
      <c r="CO56" s="76" t="str">
        <f t="shared" si="106"/>
        <v/>
      </c>
      <c r="CP56" s="76" t="str">
        <f t="shared" si="106"/>
        <v/>
      </c>
      <c r="CQ56" s="76" t="str">
        <f t="shared" si="106"/>
        <v/>
      </c>
      <c r="CR56" s="76" t="str">
        <f t="shared" si="106"/>
        <v/>
      </c>
      <c r="CS56" s="76" t="str">
        <f t="shared" si="106"/>
        <v/>
      </c>
      <c r="CT56" s="76" t="str">
        <f t="shared" si="106"/>
        <v/>
      </c>
      <c r="CU56" s="76" t="str">
        <f t="shared" si="106"/>
        <v/>
      </c>
      <c r="CV56" s="76" t="str">
        <f t="shared" si="106"/>
        <v/>
      </c>
      <c r="CW56" s="76" t="str">
        <f t="shared" si="106"/>
        <v/>
      </c>
      <c r="CX56" s="76" t="str">
        <f t="shared" si="106"/>
        <v/>
      </c>
      <c r="CY56" s="76" t="str">
        <f t="shared" ref="CY56" si="107">IF(CY28&gt;0,CY27,"")</f>
        <v/>
      </c>
      <c r="CZ56" s="342">
        <f>MEDIAN(Z56:CY56)</f>
        <v>60</v>
      </c>
      <c r="DA56" s="186"/>
      <c r="DB56" s="187"/>
      <c r="DC56" s="256" t="s">
        <v>30</v>
      </c>
      <c r="DD56" s="254"/>
      <c r="DE56" s="254"/>
      <c r="DF56" s="255"/>
      <c r="DG56" s="187"/>
      <c r="DH56" s="187"/>
      <c r="DN56" s="187"/>
    </row>
    <row r="57" spans="1:118" x14ac:dyDescent="0.2">
      <c r="A57" s="356"/>
      <c r="B57" s="357"/>
      <c r="C57" s="357"/>
      <c r="D57" s="357"/>
      <c r="E57" s="357"/>
      <c r="F57" s="357"/>
      <c r="G57" s="357"/>
      <c r="H57" s="42"/>
      <c r="I57" s="371"/>
      <c r="J57" s="372"/>
      <c r="K57" s="372"/>
      <c r="L57" s="372"/>
      <c r="M57" s="372"/>
      <c r="N57" s="372"/>
      <c r="O57" s="372"/>
      <c r="P57" s="42"/>
      <c r="Q57" s="387"/>
      <c r="R57" s="388"/>
      <c r="S57" s="388"/>
      <c r="T57" s="388"/>
      <c r="U57" s="388"/>
      <c r="V57" s="388"/>
      <c r="W57" s="389"/>
      <c r="Y57" s="97" t="s">
        <v>12</v>
      </c>
      <c r="Z57" s="76" t="str">
        <f t="shared" ref="Z57" si="108">IF(Z29&gt;0,Z27,"")</f>
        <v/>
      </c>
      <c r="AA57" s="76" t="str">
        <f t="shared" ref="AA57" si="109">IF(AA29&gt;0,AA27,"")</f>
        <v/>
      </c>
      <c r="AB57" s="76" t="str">
        <f t="shared" ref="AB57:CM57" si="110">IF(AB29&gt;0,AB27,"")</f>
        <v/>
      </c>
      <c r="AC57" s="76" t="str">
        <f t="shared" si="110"/>
        <v/>
      </c>
      <c r="AD57" s="76" t="str">
        <f t="shared" si="110"/>
        <v/>
      </c>
      <c r="AE57" s="76" t="str">
        <f t="shared" si="110"/>
        <v/>
      </c>
      <c r="AF57" s="76" t="str">
        <f t="shared" si="110"/>
        <v/>
      </c>
      <c r="AG57" s="76">
        <f t="shared" si="110"/>
        <v>51</v>
      </c>
      <c r="AH57" s="76">
        <f t="shared" si="110"/>
        <v>52</v>
      </c>
      <c r="AI57" s="76" t="str">
        <f t="shared" si="110"/>
        <v/>
      </c>
      <c r="AJ57" s="76">
        <f t="shared" si="110"/>
        <v>54</v>
      </c>
      <c r="AK57" s="76">
        <f t="shared" si="110"/>
        <v>55</v>
      </c>
      <c r="AL57" s="76" t="str">
        <f t="shared" si="110"/>
        <v/>
      </c>
      <c r="AM57" s="76" t="str">
        <f t="shared" si="110"/>
        <v/>
      </c>
      <c r="AN57" s="76" t="str">
        <f t="shared" si="110"/>
        <v/>
      </c>
      <c r="AO57" s="76" t="str">
        <f t="shared" si="110"/>
        <v/>
      </c>
      <c r="AP57" s="76" t="str">
        <f t="shared" si="110"/>
        <v/>
      </c>
      <c r="AQ57" s="76" t="str">
        <f t="shared" si="110"/>
        <v/>
      </c>
      <c r="AR57" s="76" t="str">
        <f t="shared" si="110"/>
        <v/>
      </c>
      <c r="AS57" s="76" t="str">
        <f t="shared" si="110"/>
        <v/>
      </c>
      <c r="AT57" s="76" t="str">
        <f t="shared" si="110"/>
        <v/>
      </c>
      <c r="AU57" s="76" t="str">
        <f t="shared" si="110"/>
        <v/>
      </c>
      <c r="AV57" s="76" t="str">
        <f t="shared" si="110"/>
        <v/>
      </c>
      <c r="AW57" s="76" t="str">
        <f t="shared" si="110"/>
        <v/>
      </c>
      <c r="AX57" s="76" t="str">
        <f t="shared" si="110"/>
        <v/>
      </c>
      <c r="AY57" s="76" t="str">
        <f t="shared" si="110"/>
        <v/>
      </c>
      <c r="AZ57" s="76" t="str">
        <f t="shared" si="110"/>
        <v/>
      </c>
      <c r="BA57" s="76" t="str">
        <f t="shared" si="110"/>
        <v/>
      </c>
      <c r="BB57" s="76" t="str">
        <f t="shared" si="110"/>
        <v/>
      </c>
      <c r="BC57" s="76" t="str">
        <f t="shared" si="110"/>
        <v/>
      </c>
      <c r="BD57" s="76" t="str">
        <f t="shared" si="110"/>
        <v/>
      </c>
      <c r="BE57" s="76" t="str">
        <f t="shared" si="110"/>
        <v/>
      </c>
      <c r="BF57" s="76" t="str">
        <f t="shared" si="110"/>
        <v/>
      </c>
      <c r="BG57" s="76" t="str">
        <f t="shared" si="110"/>
        <v/>
      </c>
      <c r="BH57" s="76" t="str">
        <f t="shared" si="110"/>
        <v/>
      </c>
      <c r="BI57" s="76" t="str">
        <f t="shared" si="110"/>
        <v/>
      </c>
      <c r="BJ57" s="76" t="str">
        <f t="shared" si="110"/>
        <v/>
      </c>
      <c r="BK57" s="76" t="str">
        <f t="shared" si="110"/>
        <v/>
      </c>
      <c r="BL57" s="76" t="str">
        <f t="shared" si="110"/>
        <v/>
      </c>
      <c r="BM57" s="76" t="str">
        <f t="shared" si="110"/>
        <v/>
      </c>
      <c r="BN57" s="76" t="str">
        <f t="shared" si="110"/>
        <v/>
      </c>
      <c r="BO57" s="76">
        <f t="shared" si="110"/>
        <v>85</v>
      </c>
      <c r="BP57" s="76" t="str">
        <f t="shared" si="110"/>
        <v/>
      </c>
      <c r="BQ57" s="76" t="str">
        <f t="shared" si="110"/>
        <v/>
      </c>
      <c r="BR57" s="76" t="str">
        <f t="shared" si="110"/>
        <v/>
      </c>
      <c r="BS57" s="76" t="str">
        <f t="shared" si="110"/>
        <v/>
      </c>
      <c r="BT57" s="76" t="str">
        <f t="shared" si="110"/>
        <v/>
      </c>
      <c r="BU57" s="76" t="str">
        <f t="shared" si="110"/>
        <v/>
      </c>
      <c r="BV57" s="76" t="str">
        <f t="shared" si="110"/>
        <v/>
      </c>
      <c r="BW57" s="76" t="str">
        <f t="shared" si="110"/>
        <v/>
      </c>
      <c r="BX57" s="76" t="str">
        <f t="shared" si="110"/>
        <v/>
      </c>
      <c r="BY57" s="76" t="str">
        <f t="shared" si="110"/>
        <v/>
      </c>
      <c r="BZ57" s="76" t="str">
        <f t="shared" si="110"/>
        <v/>
      </c>
      <c r="CA57" s="76" t="str">
        <f t="shared" si="110"/>
        <v/>
      </c>
      <c r="CB57" s="76" t="str">
        <f t="shared" si="110"/>
        <v/>
      </c>
      <c r="CC57" s="76" t="str">
        <f t="shared" si="110"/>
        <v/>
      </c>
      <c r="CD57" s="76" t="str">
        <f t="shared" si="110"/>
        <v/>
      </c>
      <c r="CE57" s="76" t="str">
        <f t="shared" si="110"/>
        <v/>
      </c>
      <c r="CF57" s="76" t="str">
        <f t="shared" si="110"/>
        <v/>
      </c>
      <c r="CG57" s="76" t="str">
        <f t="shared" si="110"/>
        <v/>
      </c>
      <c r="CH57" s="76" t="str">
        <f t="shared" si="110"/>
        <v/>
      </c>
      <c r="CI57" s="76" t="str">
        <f t="shared" si="110"/>
        <v/>
      </c>
      <c r="CJ57" s="76" t="str">
        <f t="shared" si="110"/>
        <v/>
      </c>
      <c r="CK57" s="76" t="str">
        <f t="shared" si="110"/>
        <v/>
      </c>
      <c r="CL57" s="76" t="str">
        <f t="shared" si="110"/>
        <v/>
      </c>
      <c r="CM57" s="76" t="str">
        <f t="shared" si="110"/>
        <v/>
      </c>
      <c r="CN57" s="76" t="str">
        <f t="shared" ref="CN57:CX57" si="111">IF(CN29&gt;0,CN27,"")</f>
        <v/>
      </c>
      <c r="CO57" s="76" t="str">
        <f t="shared" si="111"/>
        <v/>
      </c>
      <c r="CP57" s="76" t="str">
        <f t="shared" si="111"/>
        <v/>
      </c>
      <c r="CQ57" s="76" t="str">
        <f t="shared" si="111"/>
        <v/>
      </c>
      <c r="CR57" s="76" t="str">
        <f t="shared" si="111"/>
        <v/>
      </c>
      <c r="CS57" s="76" t="str">
        <f t="shared" si="111"/>
        <v/>
      </c>
      <c r="CT57" s="76" t="str">
        <f t="shared" si="111"/>
        <v/>
      </c>
      <c r="CU57" s="76" t="str">
        <f t="shared" si="111"/>
        <v/>
      </c>
      <c r="CV57" s="76" t="str">
        <f t="shared" si="111"/>
        <v/>
      </c>
      <c r="CW57" s="76" t="str">
        <f t="shared" si="111"/>
        <v/>
      </c>
      <c r="CX57" s="76" t="str">
        <f t="shared" si="111"/>
        <v/>
      </c>
      <c r="CY57" s="76" t="str">
        <f t="shared" ref="CY57" si="112">IF(CY29&gt;0,CY27,"")</f>
        <v>sup. à 120</v>
      </c>
      <c r="CZ57" s="342">
        <f t="shared" ref="CZ57:CZ59" si="113">MEDIAN(Z57:CY57)</f>
        <v>54</v>
      </c>
      <c r="DA57" s="186"/>
      <c r="DB57" s="187"/>
      <c r="DG57" s="187"/>
      <c r="DH57" s="187"/>
      <c r="DN57" s="187"/>
    </row>
    <row r="58" spans="1:118" ht="15" x14ac:dyDescent="0.2">
      <c r="A58" s="354"/>
      <c r="B58" s="355"/>
      <c r="C58" s="355"/>
      <c r="D58" s="355"/>
      <c r="E58" s="355"/>
      <c r="F58" s="355"/>
      <c r="G58" s="355"/>
      <c r="H58" s="42"/>
      <c r="I58" s="369"/>
      <c r="J58" s="370"/>
      <c r="K58" s="370"/>
      <c r="L58" s="370"/>
      <c r="M58" s="370"/>
      <c r="N58" s="370"/>
      <c r="O58" s="370"/>
      <c r="P58" s="42"/>
      <c r="Q58" s="384"/>
      <c r="R58" s="385"/>
      <c r="S58" s="385"/>
      <c r="T58" s="385"/>
      <c r="U58" s="385"/>
      <c r="V58" s="385"/>
      <c r="W58" s="386"/>
      <c r="Y58" s="97" t="s">
        <v>10</v>
      </c>
      <c r="Z58" s="76" t="str">
        <f t="shared" ref="Z58" si="114">IF(Z30&gt;0,Z27,"")</f>
        <v/>
      </c>
      <c r="AA58" s="76" t="str">
        <f t="shared" ref="AA58" si="115">IF(AA30&gt;0,AA27,"")</f>
        <v/>
      </c>
      <c r="AB58" s="76" t="str">
        <f t="shared" ref="AB58:CM58" si="116">IF(AB30&gt;0,AB27,"")</f>
        <v/>
      </c>
      <c r="AC58" s="76" t="str">
        <f t="shared" si="116"/>
        <v/>
      </c>
      <c r="AD58" s="76" t="str">
        <f t="shared" si="116"/>
        <v/>
      </c>
      <c r="AE58" s="76" t="str">
        <f t="shared" si="116"/>
        <v/>
      </c>
      <c r="AF58" s="76" t="str">
        <f t="shared" si="116"/>
        <v/>
      </c>
      <c r="AG58" s="76" t="str">
        <f t="shared" si="116"/>
        <v/>
      </c>
      <c r="AH58" s="76" t="str">
        <f t="shared" si="116"/>
        <v/>
      </c>
      <c r="AI58" s="76" t="str">
        <f t="shared" si="116"/>
        <v/>
      </c>
      <c r="AJ58" s="76" t="str">
        <f t="shared" si="116"/>
        <v/>
      </c>
      <c r="AK58" s="76">
        <f t="shared" si="116"/>
        <v>55</v>
      </c>
      <c r="AL58" s="76" t="str">
        <f t="shared" si="116"/>
        <v/>
      </c>
      <c r="AM58" s="76">
        <f t="shared" si="116"/>
        <v>57</v>
      </c>
      <c r="AN58" s="76" t="str">
        <f t="shared" si="116"/>
        <v/>
      </c>
      <c r="AO58" s="76" t="str">
        <f t="shared" si="116"/>
        <v/>
      </c>
      <c r="AP58" s="76" t="str">
        <f t="shared" si="116"/>
        <v/>
      </c>
      <c r="AQ58" s="76">
        <f t="shared" si="116"/>
        <v>61</v>
      </c>
      <c r="AR58" s="76" t="str">
        <f t="shared" si="116"/>
        <v/>
      </c>
      <c r="AS58" s="76" t="str">
        <f t="shared" si="116"/>
        <v/>
      </c>
      <c r="AT58" s="76" t="str">
        <f t="shared" si="116"/>
        <v/>
      </c>
      <c r="AU58" s="76" t="str">
        <f t="shared" si="116"/>
        <v/>
      </c>
      <c r="AV58" s="76" t="str">
        <f t="shared" si="116"/>
        <v/>
      </c>
      <c r="AW58" s="76" t="str">
        <f t="shared" si="116"/>
        <v/>
      </c>
      <c r="AX58" s="76" t="str">
        <f t="shared" si="116"/>
        <v/>
      </c>
      <c r="AY58" s="76" t="str">
        <f t="shared" si="116"/>
        <v/>
      </c>
      <c r="AZ58" s="76" t="str">
        <f t="shared" si="116"/>
        <v/>
      </c>
      <c r="BA58" s="76" t="str">
        <f t="shared" si="116"/>
        <v/>
      </c>
      <c r="BB58" s="76" t="str">
        <f t="shared" si="116"/>
        <v/>
      </c>
      <c r="BC58" s="76" t="str">
        <f t="shared" si="116"/>
        <v/>
      </c>
      <c r="BD58" s="76" t="str">
        <f t="shared" si="116"/>
        <v/>
      </c>
      <c r="BE58" s="76" t="str">
        <f t="shared" si="116"/>
        <v/>
      </c>
      <c r="BF58" s="76" t="str">
        <f t="shared" si="116"/>
        <v/>
      </c>
      <c r="BG58" s="76" t="str">
        <f t="shared" si="116"/>
        <v/>
      </c>
      <c r="BH58" s="76" t="str">
        <f t="shared" si="116"/>
        <v/>
      </c>
      <c r="BI58" s="76" t="str">
        <f t="shared" si="116"/>
        <v/>
      </c>
      <c r="BJ58" s="76" t="str">
        <f t="shared" si="116"/>
        <v/>
      </c>
      <c r="BK58" s="76" t="str">
        <f t="shared" si="116"/>
        <v/>
      </c>
      <c r="BL58" s="76" t="str">
        <f t="shared" si="116"/>
        <v/>
      </c>
      <c r="BM58" s="76" t="str">
        <f t="shared" si="116"/>
        <v/>
      </c>
      <c r="BN58" s="76" t="str">
        <f t="shared" si="116"/>
        <v/>
      </c>
      <c r="BO58" s="76" t="str">
        <f t="shared" si="116"/>
        <v/>
      </c>
      <c r="BP58" s="76" t="str">
        <f t="shared" si="116"/>
        <v/>
      </c>
      <c r="BQ58" s="76" t="str">
        <f t="shared" si="116"/>
        <v/>
      </c>
      <c r="BR58" s="76" t="str">
        <f t="shared" si="116"/>
        <v/>
      </c>
      <c r="BS58" s="76" t="str">
        <f t="shared" si="116"/>
        <v/>
      </c>
      <c r="BT58" s="76">
        <f t="shared" si="116"/>
        <v>90</v>
      </c>
      <c r="BU58" s="76" t="str">
        <f t="shared" si="116"/>
        <v/>
      </c>
      <c r="BV58" s="76" t="str">
        <f t="shared" si="116"/>
        <v/>
      </c>
      <c r="BW58" s="76" t="str">
        <f t="shared" si="116"/>
        <v/>
      </c>
      <c r="BX58" s="76" t="str">
        <f t="shared" si="116"/>
        <v/>
      </c>
      <c r="BY58" s="76" t="str">
        <f t="shared" si="116"/>
        <v/>
      </c>
      <c r="BZ58" s="76" t="str">
        <f t="shared" si="116"/>
        <v/>
      </c>
      <c r="CA58" s="76" t="str">
        <f t="shared" si="116"/>
        <v/>
      </c>
      <c r="CB58" s="76" t="str">
        <f t="shared" si="116"/>
        <v/>
      </c>
      <c r="CC58" s="76" t="str">
        <f t="shared" si="116"/>
        <v/>
      </c>
      <c r="CD58" s="76" t="str">
        <f t="shared" si="116"/>
        <v/>
      </c>
      <c r="CE58" s="76" t="str">
        <f t="shared" si="116"/>
        <v/>
      </c>
      <c r="CF58" s="76" t="str">
        <f t="shared" si="116"/>
        <v/>
      </c>
      <c r="CG58" s="76" t="str">
        <f t="shared" si="116"/>
        <v/>
      </c>
      <c r="CH58" s="76" t="str">
        <f t="shared" si="116"/>
        <v/>
      </c>
      <c r="CI58" s="76" t="str">
        <f t="shared" si="116"/>
        <v/>
      </c>
      <c r="CJ58" s="76" t="str">
        <f t="shared" si="116"/>
        <v/>
      </c>
      <c r="CK58" s="76" t="str">
        <f t="shared" si="116"/>
        <v/>
      </c>
      <c r="CL58" s="76" t="str">
        <f t="shared" si="116"/>
        <v/>
      </c>
      <c r="CM58" s="76" t="str">
        <f t="shared" si="116"/>
        <v/>
      </c>
      <c r="CN58" s="76" t="str">
        <f t="shared" ref="CN58:CX58" si="117">IF(CN30&gt;0,CN27,"")</f>
        <v/>
      </c>
      <c r="CO58" s="76" t="str">
        <f t="shared" si="117"/>
        <v/>
      </c>
      <c r="CP58" s="76" t="str">
        <f t="shared" si="117"/>
        <v/>
      </c>
      <c r="CQ58" s="76" t="str">
        <f t="shared" si="117"/>
        <v/>
      </c>
      <c r="CR58" s="76" t="str">
        <f t="shared" si="117"/>
        <v/>
      </c>
      <c r="CS58" s="76" t="str">
        <f t="shared" si="117"/>
        <v/>
      </c>
      <c r="CT58" s="76" t="str">
        <f t="shared" si="117"/>
        <v/>
      </c>
      <c r="CU58" s="76" t="str">
        <f t="shared" si="117"/>
        <v/>
      </c>
      <c r="CV58" s="76" t="str">
        <f t="shared" si="117"/>
        <v/>
      </c>
      <c r="CW58" s="76" t="str">
        <f t="shared" si="117"/>
        <v/>
      </c>
      <c r="CX58" s="76" t="str">
        <f t="shared" si="117"/>
        <v/>
      </c>
      <c r="CY58" s="76" t="str">
        <f t="shared" ref="CY58" si="118">IF(CY30&gt;0,CY27,"")</f>
        <v/>
      </c>
      <c r="CZ58" s="342">
        <f t="shared" si="113"/>
        <v>59</v>
      </c>
      <c r="DA58" s="186"/>
      <c r="DB58" s="187"/>
      <c r="DC58" s="201"/>
      <c r="DD58" s="201"/>
      <c r="DE58" s="201"/>
      <c r="DF58" s="201"/>
      <c r="DG58" s="187"/>
      <c r="DH58" s="187"/>
      <c r="DI58" s="201"/>
      <c r="DJ58" s="201"/>
      <c r="DK58" s="201"/>
      <c r="DL58" s="201"/>
      <c r="DM58" s="201"/>
      <c r="DN58" s="187"/>
    </row>
    <row r="59" spans="1:118" ht="15" thickBot="1" x14ac:dyDescent="0.25">
      <c r="A59" s="356"/>
      <c r="B59" s="357"/>
      <c r="C59" s="357"/>
      <c r="D59" s="357"/>
      <c r="E59" s="357"/>
      <c r="F59" s="357"/>
      <c r="G59" s="357"/>
      <c r="H59" s="42"/>
      <c r="I59" s="371"/>
      <c r="J59" s="372"/>
      <c r="K59" s="372"/>
      <c r="L59" s="372"/>
      <c r="M59" s="372"/>
      <c r="N59" s="372"/>
      <c r="O59" s="372"/>
      <c r="P59" s="42"/>
      <c r="Q59" s="387"/>
      <c r="R59" s="388"/>
      <c r="S59" s="388"/>
      <c r="T59" s="388"/>
      <c r="U59" s="388"/>
      <c r="V59" s="388"/>
      <c r="W59" s="389"/>
      <c r="Y59" s="98" t="s">
        <v>3</v>
      </c>
      <c r="Z59" s="78" t="str">
        <f t="shared" ref="Z59" si="119">IF(Z31&gt;0,Z27,"")</f>
        <v>inf. à 45</v>
      </c>
      <c r="AA59" s="78" t="str">
        <f t="shared" ref="AA59" si="120">IF(AA31&gt;0,AA27,"")</f>
        <v/>
      </c>
      <c r="AB59" s="78" t="str">
        <f t="shared" ref="AB59:CM59" si="121">IF(AB31&gt;0,AB27,"")</f>
        <v/>
      </c>
      <c r="AC59" s="78" t="str">
        <f t="shared" si="121"/>
        <v/>
      </c>
      <c r="AD59" s="78" t="str">
        <f t="shared" si="121"/>
        <v/>
      </c>
      <c r="AE59" s="78" t="str">
        <f t="shared" si="121"/>
        <v/>
      </c>
      <c r="AF59" s="78" t="str">
        <f t="shared" si="121"/>
        <v/>
      </c>
      <c r="AG59" s="78">
        <f t="shared" si="121"/>
        <v>51</v>
      </c>
      <c r="AH59" s="78">
        <f t="shared" si="121"/>
        <v>52</v>
      </c>
      <c r="AI59" s="78" t="str">
        <f t="shared" si="121"/>
        <v/>
      </c>
      <c r="AJ59" s="78">
        <f t="shared" si="121"/>
        <v>54</v>
      </c>
      <c r="AK59" s="78">
        <f t="shared" si="121"/>
        <v>55</v>
      </c>
      <c r="AL59" s="78" t="str">
        <f t="shared" si="121"/>
        <v/>
      </c>
      <c r="AM59" s="78">
        <f t="shared" si="121"/>
        <v>57</v>
      </c>
      <c r="AN59" s="78" t="str">
        <f t="shared" si="121"/>
        <v/>
      </c>
      <c r="AO59" s="78" t="str">
        <f t="shared" si="121"/>
        <v/>
      </c>
      <c r="AP59" s="78">
        <f t="shared" si="121"/>
        <v>60</v>
      </c>
      <c r="AQ59" s="78">
        <f t="shared" si="121"/>
        <v>61</v>
      </c>
      <c r="AR59" s="78" t="str">
        <f t="shared" si="121"/>
        <v/>
      </c>
      <c r="AS59" s="78" t="str">
        <f t="shared" si="121"/>
        <v/>
      </c>
      <c r="AT59" s="78" t="str">
        <f t="shared" si="121"/>
        <v/>
      </c>
      <c r="AU59" s="78" t="str">
        <f t="shared" si="121"/>
        <v/>
      </c>
      <c r="AV59" s="78" t="str">
        <f t="shared" si="121"/>
        <v/>
      </c>
      <c r="AW59" s="78" t="str">
        <f t="shared" si="121"/>
        <v/>
      </c>
      <c r="AX59" s="78" t="str">
        <f t="shared" si="121"/>
        <v/>
      </c>
      <c r="AY59" s="78" t="str">
        <f t="shared" si="121"/>
        <v/>
      </c>
      <c r="AZ59" s="78" t="str">
        <f t="shared" si="121"/>
        <v/>
      </c>
      <c r="BA59" s="78" t="str">
        <f t="shared" si="121"/>
        <v/>
      </c>
      <c r="BB59" s="78" t="str">
        <f t="shared" si="121"/>
        <v/>
      </c>
      <c r="BC59" s="78" t="str">
        <f t="shared" si="121"/>
        <v/>
      </c>
      <c r="BD59" s="78" t="str">
        <f t="shared" si="121"/>
        <v/>
      </c>
      <c r="BE59" s="78" t="str">
        <f t="shared" si="121"/>
        <v/>
      </c>
      <c r="BF59" s="78" t="str">
        <f t="shared" si="121"/>
        <v/>
      </c>
      <c r="BG59" s="78" t="str">
        <f t="shared" si="121"/>
        <v/>
      </c>
      <c r="BH59" s="78" t="str">
        <f t="shared" si="121"/>
        <v/>
      </c>
      <c r="BI59" s="78" t="str">
        <f t="shared" si="121"/>
        <v/>
      </c>
      <c r="BJ59" s="78" t="str">
        <f t="shared" si="121"/>
        <v/>
      </c>
      <c r="BK59" s="78" t="str">
        <f t="shared" si="121"/>
        <v/>
      </c>
      <c r="BL59" s="78" t="str">
        <f t="shared" si="121"/>
        <v/>
      </c>
      <c r="BM59" s="78" t="str">
        <f t="shared" si="121"/>
        <v/>
      </c>
      <c r="BN59" s="78" t="str">
        <f t="shared" si="121"/>
        <v/>
      </c>
      <c r="BO59" s="78">
        <f t="shared" si="121"/>
        <v>85</v>
      </c>
      <c r="BP59" s="78">
        <f t="shared" si="121"/>
        <v>86</v>
      </c>
      <c r="BQ59" s="78" t="str">
        <f t="shared" si="121"/>
        <v/>
      </c>
      <c r="BR59" s="78" t="str">
        <f t="shared" si="121"/>
        <v/>
      </c>
      <c r="BS59" s="78" t="str">
        <f t="shared" si="121"/>
        <v/>
      </c>
      <c r="BT59" s="78">
        <f t="shared" si="121"/>
        <v>90</v>
      </c>
      <c r="BU59" s="78" t="str">
        <f t="shared" si="121"/>
        <v/>
      </c>
      <c r="BV59" s="78" t="str">
        <f t="shared" si="121"/>
        <v/>
      </c>
      <c r="BW59" s="78" t="str">
        <f t="shared" si="121"/>
        <v/>
      </c>
      <c r="BX59" s="78" t="str">
        <f t="shared" si="121"/>
        <v/>
      </c>
      <c r="BY59" s="78">
        <f t="shared" si="121"/>
        <v>95</v>
      </c>
      <c r="BZ59" s="78" t="str">
        <f t="shared" si="121"/>
        <v/>
      </c>
      <c r="CA59" s="78" t="str">
        <f t="shared" si="121"/>
        <v/>
      </c>
      <c r="CB59" s="78" t="str">
        <f t="shared" si="121"/>
        <v/>
      </c>
      <c r="CC59" s="78" t="str">
        <f t="shared" si="121"/>
        <v/>
      </c>
      <c r="CD59" s="78" t="str">
        <f t="shared" si="121"/>
        <v/>
      </c>
      <c r="CE59" s="78" t="str">
        <f t="shared" si="121"/>
        <v/>
      </c>
      <c r="CF59" s="78" t="str">
        <f t="shared" si="121"/>
        <v/>
      </c>
      <c r="CG59" s="78" t="str">
        <f t="shared" si="121"/>
        <v/>
      </c>
      <c r="CH59" s="78" t="str">
        <f t="shared" si="121"/>
        <v/>
      </c>
      <c r="CI59" s="78" t="str">
        <f t="shared" si="121"/>
        <v/>
      </c>
      <c r="CJ59" s="78" t="str">
        <f t="shared" si="121"/>
        <v/>
      </c>
      <c r="CK59" s="78" t="str">
        <f t="shared" si="121"/>
        <v/>
      </c>
      <c r="CL59" s="78" t="str">
        <f t="shared" si="121"/>
        <v/>
      </c>
      <c r="CM59" s="78" t="str">
        <f t="shared" si="121"/>
        <v/>
      </c>
      <c r="CN59" s="78" t="str">
        <f t="shared" ref="CN59:CX59" si="122">IF(CN31&gt;0,CN27,"")</f>
        <v/>
      </c>
      <c r="CO59" s="78" t="str">
        <f t="shared" si="122"/>
        <v/>
      </c>
      <c r="CP59" s="78" t="str">
        <f t="shared" si="122"/>
        <v/>
      </c>
      <c r="CQ59" s="78" t="str">
        <f t="shared" si="122"/>
        <v/>
      </c>
      <c r="CR59" s="78" t="str">
        <f t="shared" si="122"/>
        <v/>
      </c>
      <c r="CS59" s="78" t="str">
        <f t="shared" si="122"/>
        <v/>
      </c>
      <c r="CT59" s="78" t="str">
        <f t="shared" si="122"/>
        <v/>
      </c>
      <c r="CU59" s="78" t="str">
        <f t="shared" si="122"/>
        <v/>
      </c>
      <c r="CV59" s="78" t="str">
        <f t="shared" si="122"/>
        <v/>
      </c>
      <c r="CW59" s="78" t="str">
        <f t="shared" si="122"/>
        <v/>
      </c>
      <c r="CX59" s="78" t="str">
        <f t="shared" si="122"/>
        <v/>
      </c>
      <c r="CY59" s="78" t="str">
        <f t="shared" ref="CY59" si="123">IF(CY31&gt;0,CY27,"")</f>
        <v>sup. à 120</v>
      </c>
      <c r="CZ59" s="343">
        <f t="shared" si="113"/>
        <v>60</v>
      </c>
      <c r="DA59" s="186"/>
      <c r="DB59" s="187"/>
      <c r="DG59" s="187"/>
      <c r="DH59" s="187"/>
      <c r="DN59" s="187"/>
    </row>
    <row r="60" spans="1:118" x14ac:dyDescent="0.2">
      <c r="A60" s="354"/>
      <c r="B60" s="355"/>
      <c r="C60" s="355"/>
      <c r="D60" s="355"/>
      <c r="E60" s="355"/>
      <c r="F60" s="355"/>
      <c r="G60" s="355"/>
      <c r="H60" s="42"/>
      <c r="I60" s="369"/>
      <c r="J60" s="370"/>
      <c r="K60" s="370"/>
      <c r="L60" s="370"/>
      <c r="M60" s="370"/>
      <c r="N60" s="370"/>
      <c r="O60" s="370"/>
      <c r="P60" s="42"/>
      <c r="Q60" s="384"/>
      <c r="R60" s="385"/>
      <c r="S60" s="385"/>
      <c r="T60" s="385"/>
      <c r="U60" s="385"/>
      <c r="V60" s="385"/>
      <c r="W60" s="386"/>
      <c r="CZ60" s="344"/>
      <c r="DA60" s="186"/>
      <c r="DB60" s="187"/>
      <c r="DG60" s="187"/>
      <c r="DH60" s="187"/>
      <c r="DN60" s="187"/>
    </row>
    <row r="61" spans="1:118" ht="15" thickBot="1" x14ac:dyDescent="0.25">
      <c r="A61" s="356"/>
      <c r="B61" s="357"/>
      <c r="C61" s="357"/>
      <c r="D61" s="357"/>
      <c r="E61" s="357"/>
      <c r="F61" s="357"/>
      <c r="G61" s="357"/>
      <c r="H61" s="42"/>
      <c r="I61" s="371"/>
      <c r="J61" s="372"/>
      <c r="K61" s="372"/>
      <c r="L61" s="372"/>
      <c r="M61" s="372"/>
      <c r="N61" s="372"/>
      <c r="O61" s="372"/>
      <c r="P61" s="42"/>
      <c r="Q61" s="387"/>
      <c r="R61" s="388"/>
      <c r="S61" s="388"/>
      <c r="T61" s="388"/>
      <c r="U61" s="388"/>
      <c r="V61" s="388"/>
      <c r="W61" s="389"/>
      <c r="Y61" s="73" t="s">
        <v>31</v>
      </c>
      <c r="CZ61" s="344"/>
      <c r="DA61" s="186"/>
      <c r="DB61" s="187"/>
      <c r="DG61" s="187"/>
      <c r="DH61" s="187"/>
      <c r="DN61" s="187"/>
    </row>
    <row r="62" spans="1:118" x14ac:dyDescent="0.2">
      <c r="A62" s="354"/>
      <c r="B62" s="355"/>
      <c r="C62" s="355"/>
      <c r="D62" s="355"/>
      <c r="E62" s="355"/>
      <c r="F62" s="355"/>
      <c r="G62" s="355"/>
      <c r="H62" s="42"/>
      <c r="I62" s="369"/>
      <c r="J62" s="370"/>
      <c r="K62" s="370"/>
      <c r="L62" s="370"/>
      <c r="M62" s="370"/>
      <c r="N62" s="370"/>
      <c r="O62" s="370"/>
      <c r="P62" s="42"/>
      <c r="Q62" s="384"/>
      <c r="R62" s="385"/>
      <c r="S62" s="385"/>
      <c r="T62" s="385"/>
      <c r="U62" s="385"/>
      <c r="V62" s="385"/>
      <c r="W62" s="386"/>
      <c r="Y62" s="79" t="s">
        <v>4</v>
      </c>
      <c r="Z62" s="12" t="s">
        <v>8</v>
      </c>
      <c r="AA62" s="80">
        <v>45</v>
      </c>
      <c r="AB62" s="80">
        <v>46</v>
      </c>
      <c r="AC62" s="80">
        <v>47</v>
      </c>
      <c r="AD62" s="80">
        <v>48</v>
      </c>
      <c r="AE62" s="80">
        <v>49</v>
      </c>
      <c r="AF62" s="80">
        <v>50</v>
      </c>
      <c r="AG62" s="80">
        <v>51</v>
      </c>
      <c r="AH62" s="80">
        <v>52</v>
      </c>
      <c r="AI62" s="80">
        <v>53</v>
      </c>
      <c r="AJ62" s="80">
        <v>54</v>
      </c>
      <c r="AK62" s="80">
        <v>55</v>
      </c>
      <c r="AL62" s="80">
        <v>56</v>
      </c>
      <c r="AM62" s="80">
        <v>57</v>
      </c>
      <c r="AN62" s="80">
        <v>58</v>
      </c>
      <c r="AO62" s="80">
        <v>59</v>
      </c>
      <c r="AP62" s="80">
        <v>60</v>
      </c>
      <c r="AQ62" s="80">
        <v>61</v>
      </c>
      <c r="AR62" s="80">
        <v>62</v>
      </c>
      <c r="AS62" s="80">
        <v>63</v>
      </c>
      <c r="AT62" s="80">
        <v>64</v>
      </c>
      <c r="AU62" s="80">
        <v>65</v>
      </c>
      <c r="AV62" s="80">
        <v>66</v>
      </c>
      <c r="AW62" s="80">
        <v>67</v>
      </c>
      <c r="AX62" s="80">
        <v>68</v>
      </c>
      <c r="AY62" s="80">
        <v>69</v>
      </c>
      <c r="AZ62" s="80">
        <v>70</v>
      </c>
      <c r="BA62" s="80">
        <v>71</v>
      </c>
      <c r="BB62" s="80">
        <v>72</v>
      </c>
      <c r="BC62" s="80">
        <v>73</v>
      </c>
      <c r="BD62" s="80">
        <v>74</v>
      </c>
      <c r="BE62" s="80">
        <v>75</v>
      </c>
      <c r="BF62" s="80">
        <v>76</v>
      </c>
      <c r="BG62" s="80">
        <v>77</v>
      </c>
      <c r="BH62" s="80">
        <v>78</v>
      </c>
      <c r="BI62" s="80">
        <v>79</v>
      </c>
      <c r="BJ62" s="80">
        <v>80</v>
      </c>
      <c r="BK62" s="80">
        <v>81</v>
      </c>
      <c r="BL62" s="80">
        <v>82</v>
      </c>
      <c r="BM62" s="80">
        <v>83</v>
      </c>
      <c r="BN62" s="80">
        <v>84</v>
      </c>
      <c r="BO62" s="80">
        <v>85</v>
      </c>
      <c r="BP62" s="80">
        <v>86</v>
      </c>
      <c r="BQ62" s="80">
        <v>87</v>
      </c>
      <c r="BR62" s="80">
        <v>88</v>
      </c>
      <c r="BS62" s="80">
        <v>89</v>
      </c>
      <c r="BT62" s="80">
        <v>90</v>
      </c>
      <c r="BU62" s="80">
        <v>91</v>
      </c>
      <c r="BV62" s="80">
        <v>92</v>
      </c>
      <c r="BW62" s="80">
        <v>93</v>
      </c>
      <c r="BX62" s="80">
        <v>94</v>
      </c>
      <c r="BY62" s="80">
        <v>95</v>
      </c>
      <c r="BZ62" s="80">
        <v>96</v>
      </c>
      <c r="CA62" s="80">
        <v>97</v>
      </c>
      <c r="CB62" s="80">
        <v>98</v>
      </c>
      <c r="CC62" s="80">
        <v>99</v>
      </c>
      <c r="CD62" s="80">
        <v>100</v>
      </c>
      <c r="CE62" s="80">
        <v>101</v>
      </c>
      <c r="CF62" s="80">
        <v>102</v>
      </c>
      <c r="CG62" s="80">
        <v>103</v>
      </c>
      <c r="CH62" s="80">
        <v>104</v>
      </c>
      <c r="CI62" s="80">
        <v>105</v>
      </c>
      <c r="CJ62" s="80">
        <v>106</v>
      </c>
      <c r="CK62" s="80">
        <v>107</v>
      </c>
      <c r="CL62" s="80">
        <v>108</v>
      </c>
      <c r="CM62" s="80">
        <v>109</v>
      </c>
      <c r="CN62" s="80">
        <v>110</v>
      </c>
      <c r="CO62" s="80">
        <v>111</v>
      </c>
      <c r="CP62" s="80">
        <v>112</v>
      </c>
      <c r="CQ62" s="80">
        <v>113</v>
      </c>
      <c r="CR62" s="80">
        <v>114</v>
      </c>
      <c r="CS62" s="80">
        <v>115</v>
      </c>
      <c r="CT62" s="80">
        <v>116</v>
      </c>
      <c r="CU62" s="80">
        <v>117</v>
      </c>
      <c r="CV62" s="80">
        <v>118</v>
      </c>
      <c r="CW62" s="80">
        <v>119</v>
      </c>
      <c r="CX62" s="81">
        <v>120</v>
      </c>
      <c r="CY62" s="15" t="s">
        <v>9</v>
      </c>
      <c r="CZ62" s="335" t="s">
        <v>28</v>
      </c>
      <c r="DA62" s="186"/>
      <c r="DB62" s="187"/>
      <c r="DG62" s="187"/>
      <c r="DH62" s="187"/>
      <c r="DN62" s="187"/>
    </row>
    <row r="63" spans="1:118" x14ac:dyDescent="0.2">
      <c r="A63" s="356"/>
      <c r="B63" s="357"/>
      <c r="C63" s="357"/>
      <c r="D63" s="357"/>
      <c r="E63" s="357"/>
      <c r="F63" s="357"/>
      <c r="G63" s="357"/>
      <c r="H63" s="42"/>
      <c r="I63" s="371"/>
      <c r="J63" s="372"/>
      <c r="K63" s="372"/>
      <c r="L63" s="372"/>
      <c r="M63" s="372"/>
      <c r="N63" s="372"/>
      <c r="O63" s="372"/>
      <c r="P63" s="42"/>
      <c r="Q63" s="387"/>
      <c r="R63" s="388"/>
      <c r="S63" s="388"/>
      <c r="T63" s="388"/>
      <c r="U63" s="388"/>
      <c r="V63" s="388"/>
      <c r="W63" s="389"/>
      <c r="Y63" s="82" t="s">
        <v>11</v>
      </c>
      <c r="Z63" s="114"/>
      <c r="AA63" s="72">
        <f>AA4*AA$3</f>
        <v>0</v>
      </c>
      <c r="AB63" s="72">
        <f t="shared" ref="AB63:CM63" si="124">AB4*AB$3</f>
        <v>0</v>
      </c>
      <c r="AC63" s="72">
        <f t="shared" si="124"/>
        <v>0</v>
      </c>
      <c r="AD63" s="72">
        <f t="shared" si="124"/>
        <v>0</v>
      </c>
      <c r="AE63" s="72">
        <f t="shared" si="124"/>
        <v>0</v>
      </c>
      <c r="AF63" s="72">
        <f t="shared" si="124"/>
        <v>0</v>
      </c>
      <c r="AG63" s="72">
        <f t="shared" si="124"/>
        <v>0</v>
      </c>
      <c r="AH63" s="72">
        <f t="shared" si="124"/>
        <v>0</v>
      </c>
      <c r="AI63" s="72">
        <f t="shared" si="124"/>
        <v>0</v>
      </c>
      <c r="AJ63" s="72">
        <f t="shared" si="124"/>
        <v>0</v>
      </c>
      <c r="AK63" s="72">
        <f t="shared" si="124"/>
        <v>0</v>
      </c>
      <c r="AL63" s="72">
        <f t="shared" si="124"/>
        <v>0</v>
      </c>
      <c r="AM63" s="72">
        <f t="shared" si="124"/>
        <v>0</v>
      </c>
      <c r="AN63" s="72">
        <f t="shared" si="124"/>
        <v>0</v>
      </c>
      <c r="AO63" s="72">
        <f t="shared" si="124"/>
        <v>0</v>
      </c>
      <c r="AP63" s="72">
        <f t="shared" si="124"/>
        <v>120</v>
      </c>
      <c r="AQ63" s="72">
        <f t="shared" si="124"/>
        <v>0</v>
      </c>
      <c r="AR63" s="72">
        <f t="shared" si="124"/>
        <v>0</v>
      </c>
      <c r="AS63" s="72">
        <f t="shared" si="124"/>
        <v>0</v>
      </c>
      <c r="AT63" s="72">
        <f t="shared" si="124"/>
        <v>0</v>
      </c>
      <c r="AU63" s="72">
        <f t="shared" si="124"/>
        <v>0</v>
      </c>
      <c r="AV63" s="72">
        <f t="shared" si="124"/>
        <v>0</v>
      </c>
      <c r="AW63" s="72">
        <f t="shared" si="124"/>
        <v>0</v>
      </c>
      <c r="AX63" s="72">
        <f t="shared" si="124"/>
        <v>0</v>
      </c>
      <c r="AY63" s="72">
        <f t="shared" si="124"/>
        <v>0</v>
      </c>
      <c r="AZ63" s="72">
        <f t="shared" si="124"/>
        <v>0</v>
      </c>
      <c r="BA63" s="72">
        <f t="shared" si="124"/>
        <v>0</v>
      </c>
      <c r="BB63" s="72">
        <f t="shared" si="124"/>
        <v>0</v>
      </c>
      <c r="BC63" s="72">
        <f t="shared" si="124"/>
        <v>0</v>
      </c>
      <c r="BD63" s="72">
        <f t="shared" si="124"/>
        <v>0</v>
      </c>
      <c r="BE63" s="72">
        <f t="shared" si="124"/>
        <v>0</v>
      </c>
      <c r="BF63" s="72">
        <f t="shared" si="124"/>
        <v>0</v>
      </c>
      <c r="BG63" s="72">
        <f t="shared" si="124"/>
        <v>0</v>
      </c>
      <c r="BH63" s="72">
        <f t="shared" si="124"/>
        <v>0</v>
      </c>
      <c r="BI63" s="72">
        <f t="shared" si="124"/>
        <v>0</v>
      </c>
      <c r="BJ63" s="72">
        <f t="shared" si="124"/>
        <v>0</v>
      </c>
      <c r="BK63" s="72">
        <f t="shared" si="124"/>
        <v>0</v>
      </c>
      <c r="BL63" s="72">
        <f t="shared" si="124"/>
        <v>0</v>
      </c>
      <c r="BM63" s="72">
        <f t="shared" si="124"/>
        <v>0</v>
      </c>
      <c r="BN63" s="72">
        <f t="shared" si="124"/>
        <v>0</v>
      </c>
      <c r="BO63" s="72">
        <f t="shared" si="124"/>
        <v>0</v>
      </c>
      <c r="BP63" s="72">
        <f t="shared" si="124"/>
        <v>0</v>
      </c>
      <c r="BQ63" s="72">
        <f t="shared" si="124"/>
        <v>0</v>
      </c>
      <c r="BR63" s="72">
        <f t="shared" si="124"/>
        <v>0</v>
      </c>
      <c r="BS63" s="72">
        <f t="shared" si="124"/>
        <v>0</v>
      </c>
      <c r="BT63" s="72">
        <f t="shared" si="124"/>
        <v>0</v>
      </c>
      <c r="BU63" s="72">
        <f t="shared" si="124"/>
        <v>0</v>
      </c>
      <c r="BV63" s="72">
        <f t="shared" si="124"/>
        <v>0</v>
      </c>
      <c r="BW63" s="72">
        <f t="shared" si="124"/>
        <v>0</v>
      </c>
      <c r="BX63" s="72">
        <f t="shared" si="124"/>
        <v>0</v>
      </c>
      <c r="BY63" s="72">
        <f t="shared" si="124"/>
        <v>0</v>
      </c>
      <c r="BZ63" s="72">
        <f t="shared" si="124"/>
        <v>0</v>
      </c>
      <c r="CA63" s="72">
        <f t="shared" si="124"/>
        <v>0</v>
      </c>
      <c r="CB63" s="72">
        <f t="shared" si="124"/>
        <v>0</v>
      </c>
      <c r="CC63" s="72">
        <f t="shared" si="124"/>
        <v>0</v>
      </c>
      <c r="CD63" s="72">
        <f t="shared" si="124"/>
        <v>0</v>
      </c>
      <c r="CE63" s="72">
        <f t="shared" si="124"/>
        <v>0</v>
      </c>
      <c r="CF63" s="72">
        <f t="shared" si="124"/>
        <v>0</v>
      </c>
      <c r="CG63" s="72">
        <f t="shared" si="124"/>
        <v>0</v>
      </c>
      <c r="CH63" s="72">
        <f t="shared" si="124"/>
        <v>0</v>
      </c>
      <c r="CI63" s="72">
        <f t="shared" si="124"/>
        <v>0</v>
      </c>
      <c r="CJ63" s="72">
        <f t="shared" si="124"/>
        <v>0</v>
      </c>
      <c r="CK63" s="72">
        <f t="shared" si="124"/>
        <v>0</v>
      </c>
      <c r="CL63" s="72">
        <f t="shared" si="124"/>
        <v>0</v>
      </c>
      <c r="CM63" s="72">
        <f t="shared" si="124"/>
        <v>0</v>
      </c>
      <c r="CN63" s="72">
        <f t="shared" ref="CN63:CX63" si="125">CN4*CN$3</f>
        <v>0</v>
      </c>
      <c r="CO63" s="72">
        <f t="shared" si="125"/>
        <v>0</v>
      </c>
      <c r="CP63" s="72">
        <f t="shared" si="125"/>
        <v>0</v>
      </c>
      <c r="CQ63" s="72">
        <f t="shared" si="125"/>
        <v>0</v>
      </c>
      <c r="CR63" s="72">
        <f t="shared" si="125"/>
        <v>0</v>
      </c>
      <c r="CS63" s="72">
        <f t="shared" si="125"/>
        <v>0</v>
      </c>
      <c r="CT63" s="72">
        <f t="shared" si="125"/>
        <v>0</v>
      </c>
      <c r="CU63" s="72">
        <f t="shared" si="125"/>
        <v>0</v>
      </c>
      <c r="CV63" s="72">
        <f t="shared" si="125"/>
        <v>0</v>
      </c>
      <c r="CW63" s="72">
        <f t="shared" si="125"/>
        <v>0</v>
      </c>
      <c r="CX63" s="72">
        <f t="shared" si="125"/>
        <v>0</v>
      </c>
      <c r="CY63" s="114"/>
      <c r="CZ63" s="336">
        <f>SUM(AA63:CX63)/CZ4</f>
        <v>60</v>
      </c>
      <c r="DA63" s="186"/>
      <c r="DB63" s="187"/>
      <c r="DG63" s="187"/>
      <c r="DH63" s="187"/>
      <c r="DN63" s="187"/>
    </row>
    <row r="64" spans="1:118" x14ac:dyDescent="0.2">
      <c r="A64" s="354"/>
      <c r="B64" s="355"/>
      <c r="C64" s="355"/>
      <c r="D64" s="355"/>
      <c r="E64" s="355"/>
      <c r="F64" s="355"/>
      <c r="G64" s="355"/>
      <c r="H64" s="42"/>
      <c r="I64" s="369"/>
      <c r="J64" s="370"/>
      <c r="K64" s="370"/>
      <c r="L64" s="370"/>
      <c r="M64" s="370"/>
      <c r="N64" s="370"/>
      <c r="O64" s="370"/>
      <c r="P64" s="42"/>
      <c r="Q64" s="384"/>
      <c r="R64" s="385"/>
      <c r="S64" s="385"/>
      <c r="T64" s="385"/>
      <c r="U64" s="385"/>
      <c r="V64" s="385"/>
      <c r="W64" s="386"/>
      <c r="Y64" s="82" t="s">
        <v>12</v>
      </c>
      <c r="Z64" s="114"/>
      <c r="AA64" s="72">
        <f>AA5*AA$3</f>
        <v>0</v>
      </c>
      <c r="AB64" s="72">
        <f t="shared" ref="AB64:CM65" si="126">AB5*AB$3</f>
        <v>0</v>
      </c>
      <c r="AC64" s="72">
        <f t="shared" si="126"/>
        <v>0</v>
      </c>
      <c r="AD64" s="72">
        <f t="shared" si="126"/>
        <v>0</v>
      </c>
      <c r="AE64" s="72">
        <f t="shared" si="126"/>
        <v>0</v>
      </c>
      <c r="AF64" s="72">
        <f t="shared" si="126"/>
        <v>0</v>
      </c>
      <c r="AG64" s="72">
        <f t="shared" si="126"/>
        <v>0</v>
      </c>
      <c r="AH64" s="72">
        <f t="shared" si="126"/>
        <v>52</v>
      </c>
      <c r="AI64" s="72">
        <f t="shared" si="126"/>
        <v>0</v>
      </c>
      <c r="AJ64" s="72">
        <f t="shared" si="126"/>
        <v>162</v>
      </c>
      <c r="AK64" s="72">
        <f t="shared" si="126"/>
        <v>0</v>
      </c>
      <c r="AL64" s="72">
        <f t="shared" si="126"/>
        <v>0</v>
      </c>
      <c r="AM64" s="72">
        <f t="shared" si="126"/>
        <v>0</v>
      </c>
      <c r="AN64" s="72">
        <f t="shared" si="126"/>
        <v>0</v>
      </c>
      <c r="AO64" s="72">
        <f t="shared" si="126"/>
        <v>0</v>
      </c>
      <c r="AP64" s="72">
        <f t="shared" si="126"/>
        <v>0</v>
      </c>
      <c r="AQ64" s="72">
        <f t="shared" si="126"/>
        <v>0</v>
      </c>
      <c r="AR64" s="72">
        <f t="shared" si="126"/>
        <v>0</v>
      </c>
      <c r="AS64" s="72">
        <f t="shared" si="126"/>
        <v>0</v>
      </c>
      <c r="AT64" s="72">
        <f t="shared" si="126"/>
        <v>0</v>
      </c>
      <c r="AU64" s="72">
        <f t="shared" si="126"/>
        <v>0</v>
      </c>
      <c r="AV64" s="72">
        <f t="shared" si="126"/>
        <v>0</v>
      </c>
      <c r="AW64" s="72">
        <f t="shared" si="126"/>
        <v>0</v>
      </c>
      <c r="AX64" s="72">
        <f t="shared" si="126"/>
        <v>0</v>
      </c>
      <c r="AY64" s="72">
        <f t="shared" si="126"/>
        <v>0</v>
      </c>
      <c r="AZ64" s="72">
        <f t="shared" si="126"/>
        <v>0</v>
      </c>
      <c r="BA64" s="72">
        <f t="shared" si="126"/>
        <v>0</v>
      </c>
      <c r="BB64" s="72">
        <f t="shared" si="126"/>
        <v>0</v>
      </c>
      <c r="BC64" s="72">
        <f t="shared" si="126"/>
        <v>0</v>
      </c>
      <c r="BD64" s="72">
        <f t="shared" si="126"/>
        <v>0</v>
      </c>
      <c r="BE64" s="72">
        <f t="shared" si="126"/>
        <v>0</v>
      </c>
      <c r="BF64" s="72">
        <f t="shared" si="126"/>
        <v>0</v>
      </c>
      <c r="BG64" s="72">
        <f t="shared" si="126"/>
        <v>0</v>
      </c>
      <c r="BH64" s="72">
        <f t="shared" si="126"/>
        <v>0</v>
      </c>
      <c r="BI64" s="72">
        <f t="shared" si="126"/>
        <v>0</v>
      </c>
      <c r="BJ64" s="72">
        <f t="shared" si="126"/>
        <v>0</v>
      </c>
      <c r="BK64" s="72">
        <f t="shared" si="126"/>
        <v>0</v>
      </c>
      <c r="BL64" s="72">
        <f t="shared" si="126"/>
        <v>0</v>
      </c>
      <c r="BM64" s="72">
        <f t="shared" si="126"/>
        <v>0</v>
      </c>
      <c r="BN64" s="72">
        <f t="shared" si="126"/>
        <v>0</v>
      </c>
      <c r="BO64" s="72">
        <f t="shared" si="126"/>
        <v>0</v>
      </c>
      <c r="BP64" s="72">
        <f t="shared" si="126"/>
        <v>0</v>
      </c>
      <c r="BQ64" s="72">
        <f t="shared" si="126"/>
        <v>0</v>
      </c>
      <c r="BR64" s="72">
        <f t="shared" si="126"/>
        <v>0</v>
      </c>
      <c r="BS64" s="72">
        <f t="shared" si="126"/>
        <v>0</v>
      </c>
      <c r="BT64" s="72">
        <f t="shared" si="126"/>
        <v>0</v>
      </c>
      <c r="BU64" s="72">
        <f t="shared" si="126"/>
        <v>0</v>
      </c>
      <c r="BV64" s="72">
        <f t="shared" si="126"/>
        <v>0</v>
      </c>
      <c r="BW64" s="72">
        <f t="shared" si="126"/>
        <v>0</v>
      </c>
      <c r="BX64" s="72">
        <f t="shared" si="126"/>
        <v>0</v>
      </c>
      <c r="BY64" s="72">
        <f t="shared" si="126"/>
        <v>0</v>
      </c>
      <c r="BZ64" s="72">
        <f t="shared" si="126"/>
        <v>0</v>
      </c>
      <c r="CA64" s="72">
        <f t="shared" si="126"/>
        <v>0</v>
      </c>
      <c r="CB64" s="72">
        <f t="shared" si="126"/>
        <v>0</v>
      </c>
      <c r="CC64" s="72">
        <f t="shared" si="126"/>
        <v>0</v>
      </c>
      <c r="CD64" s="72">
        <f t="shared" si="126"/>
        <v>0</v>
      </c>
      <c r="CE64" s="72">
        <f t="shared" si="126"/>
        <v>0</v>
      </c>
      <c r="CF64" s="72">
        <f t="shared" si="126"/>
        <v>0</v>
      </c>
      <c r="CG64" s="72">
        <f t="shared" si="126"/>
        <v>0</v>
      </c>
      <c r="CH64" s="72">
        <f t="shared" si="126"/>
        <v>0</v>
      </c>
      <c r="CI64" s="72">
        <f t="shared" si="126"/>
        <v>0</v>
      </c>
      <c r="CJ64" s="72">
        <f t="shared" si="126"/>
        <v>0</v>
      </c>
      <c r="CK64" s="72">
        <f t="shared" si="126"/>
        <v>0</v>
      </c>
      <c r="CL64" s="72">
        <f t="shared" si="126"/>
        <v>0</v>
      </c>
      <c r="CM64" s="72">
        <f t="shared" si="126"/>
        <v>0</v>
      </c>
      <c r="CN64" s="72">
        <f t="shared" ref="CN64:CX66" si="127">CN5*CN$3</f>
        <v>0</v>
      </c>
      <c r="CO64" s="72">
        <f t="shared" si="127"/>
        <v>0</v>
      </c>
      <c r="CP64" s="72">
        <f t="shared" si="127"/>
        <v>0</v>
      </c>
      <c r="CQ64" s="72">
        <f t="shared" si="127"/>
        <v>0</v>
      </c>
      <c r="CR64" s="72">
        <f t="shared" si="127"/>
        <v>0</v>
      </c>
      <c r="CS64" s="72">
        <f t="shared" si="127"/>
        <v>0</v>
      </c>
      <c r="CT64" s="72">
        <f t="shared" si="127"/>
        <v>0</v>
      </c>
      <c r="CU64" s="72">
        <f t="shared" si="127"/>
        <v>0</v>
      </c>
      <c r="CV64" s="72">
        <f t="shared" si="127"/>
        <v>0</v>
      </c>
      <c r="CW64" s="72">
        <f t="shared" si="127"/>
        <v>0</v>
      </c>
      <c r="CX64" s="72">
        <f t="shared" si="127"/>
        <v>0</v>
      </c>
      <c r="CY64" s="114"/>
      <c r="CZ64" s="336">
        <f>SUM(AA64:CX64)/CZ5</f>
        <v>53.5</v>
      </c>
      <c r="DA64" s="186"/>
      <c r="DB64" s="187"/>
      <c r="DG64" s="187"/>
      <c r="DH64" s="187"/>
      <c r="DN64" s="187"/>
    </row>
    <row r="65" spans="1:118" x14ac:dyDescent="0.2">
      <c r="A65" s="356"/>
      <c r="B65" s="357"/>
      <c r="C65" s="357"/>
      <c r="D65" s="357"/>
      <c r="E65" s="357"/>
      <c r="F65" s="357"/>
      <c r="G65" s="357"/>
      <c r="H65" s="42"/>
      <c r="I65" s="371"/>
      <c r="J65" s="372"/>
      <c r="K65" s="372"/>
      <c r="L65" s="372"/>
      <c r="M65" s="372"/>
      <c r="N65" s="372"/>
      <c r="O65" s="372"/>
      <c r="P65" s="42"/>
      <c r="Q65" s="387"/>
      <c r="R65" s="388"/>
      <c r="S65" s="388"/>
      <c r="T65" s="388"/>
      <c r="U65" s="388"/>
      <c r="V65" s="388"/>
      <c r="W65" s="389"/>
      <c r="Y65" s="82" t="s">
        <v>10</v>
      </c>
      <c r="Z65" s="114"/>
      <c r="AA65" s="72">
        <f t="shared" ref="AA65:AP66" si="128">AA6*AA$3</f>
        <v>0</v>
      </c>
      <c r="AB65" s="72">
        <f t="shared" si="128"/>
        <v>0</v>
      </c>
      <c r="AC65" s="72">
        <f t="shared" si="128"/>
        <v>0</v>
      </c>
      <c r="AD65" s="72">
        <f t="shared" si="128"/>
        <v>0</v>
      </c>
      <c r="AE65" s="72">
        <f t="shared" si="128"/>
        <v>0</v>
      </c>
      <c r="AF65" s="72">
        <f t="shared" si="128"/>
        <v>0</v>
      </c>
      <c r="AG65" s="72">
        <f t="shared" si="128"/>
        <v>0</v>
      </c>
      <c r="AH65" s="72">
        <f t="shared" si="128"/>
        <v>0</v>
      </c>
      <c r="AI65" s="72">
        <f t="shared" si="128"/>
        <v>0</v>
      </c>
      <c r="AJ65" s="72">
        <f t="shared" si="128"/>
        <v>0</v>
      </c>
      <c r="AK65" s="72">
        <f t="shared" si="128"/>
        <v>0</v>
      </c>
      <c r="AL65" s="72">
        <f t="shared" si="128"/>
        <v>0</v>
      </c>
      <c r="AM65" s="72">
        <f t="shared" si="128"/>
        <v>0</v>
      </c>
      <c r="AN65" s="72">
        <f t="shared" si="128"/>
        <v>0</v>
      </c>
      <c r="AO65" s="72">
        <f t="shared" si="128"/>
        <v>0</v>
      </c>
      <c r="AP65" s="72">
        <f t="shared" si="128"/>
        <v>0</v>
      </c>
      <c r="AQ65" s="72">
        <f t="shared" si="126"/>
        <v>122</v>
      </c>
      <c r="AR65" s="72">
        <f t="shared" si="126"/>
        <v>0</v>
      </c>
      <c r="AS65" s="72">
        <f t="shared" si="126"/>
        <v>0</v>
      </c>
      <c r="AT65" s="72">
        <f t="shared" si="126"/>
        <v>0</v>
      </c>
      <c r="AU65" s="72">
        <f t="shared" si="126"/>
        <v>0</v>
      </c>
      <c r="AV65" s="72">
        <f t="shared" si="126"/>
        <v>0</v>
      </c>
      <c r="AW65" s="72">
        <f t="shared" si="126"/>
        <v>0</v>
      </c>
      <c r="AX65" s="72">
        <f t="shared" si="126"/>
        <v>0</v>
      </c>
      <c r="AY65" s="72">
        <f t="shared" si="126"/>
        <v>0</v>
      </c>
      <c r="AZ65" s="72">
        <f t="shared" si="126"/>
        <v>0</v>
      </c>
      <c r="BA65" s="72">
        <f t="shared" si="126"/>
        <v>0</v>
      </c>
      <c r="BB65" s="72">
        <f t="shared" si="126"/>
        <v>0</v>
      </c>
      <c r="BC65" s="72">
        <f t="shared" si="126"/>
        <v>0</v>
      </c>
      <c r="BD65" s="72">
        <f t="shared" si="126"/>
        <v>0</v>
      </c>
      <c r="BE65" s="72">
        <f t="shared" si="126"/>
        <v>0</v>
      </c>
      <c r="BF65" s="72">
        <f t="shared" si="126"/>
        <v>0</v>
      </c>
      <c r="BG65" s="72">
        <f t="shared" si="126"/>
        <v>0</v>
      </c>
      <c r="BH65" s="72">
        <f t="shared" si="126"/>
        <v>0</v>
      </c>
      <c r="BI65" s="72">
        <f t="shared" si="126"/>
        <v>0</v>
      </c>
      <c r="BJ65" s="72">
        <f t="shared" si="126"/>
        <v>0</v>
      </c>
      <c r="BK65" s="72">
        <f t="shared" si="126"/>
        <v>0</v>
      </c>
      <c r="BL65" s="72">
        <f t="shared" si="126"/>
        <v>0</v>
      </c>
      <c r="BM65" s="72">
        <f t="shared" si="126"/>
        <v>0</v>
      </c>
      <c r="BN65" s="72">
        <f t="shared" si="126"/>
        <v>0</v>
      </c>
      <c r="BO65" s="72">
        <f t="shared" si="126"/>
        <v>0</v>
      </c>
      <c r="BP65" s="72">
        <f t="shared" si="126"/>
        <v>0</v>
      </c>
      <c r="BQ65" s="72">
        <f t="shared" si="126"/>
        <v>0</v>
      </c>
      <c r="BR65" s="72">
        <f t="shared" si="126"/>
        <v>0</v>
      </c>
      <c r="BS65" s="72">
        <f t="shared" si="126"/>
        <v>0</v>
      </c>
      <c r="BT65" s="72">
        <f t="shared" si="126"/>
        <v>0</v>
      </c>
      <c r="BU65" s="72">
        <f t="shared" si="126"/>
        <v>0</v>
      </c>
      <c r="BV65" s="72">
        <f t="shared" si="126"/>
        <v>0</v>
      </c>
      <c r="BW65" s="72">
        <f t="shared" si="126"/>
        <v>0</v>
      </c>
      <c r="BX65" s="72">
        <f t="shared" si="126"/>
        <v>0</v>
      </c>
      <c r="BY65" s="72">
        <f t="shared" si="126"/>
        <v>0</v>
      </c>
      <c r="BZ65" s="72">
        <f t="shared" si="126"/>
        <v>0</v>
      </c>
      <c r="CA65" s="72">
        <f t="shared" si="126"/>
        <v>0</v>
      </c>
      <c r="CB65" s="72">
        <f t="shared" si="126"/>
        <v>0</v>
      </c>
      <c r="CC65" s="72">
        <f t="shared" si="126"/>
        <v>0</v>
      </c>
      <c r="CD65" s="72">
        <f t="shared" si="126"/>
        <v>0</v>
      </c>
      <c r="CE65" s="72">
        <f t="shared" si="126"/>
        <v>0</v>
      </c>
      <c r="CF65" s="72">
        <f t="shared" si="126"/>
        <v>0</v>
      </c>
      <c r="CG65" s="72">
        <f t="shared" si="126"/>
        <v>0</v>
      </c>
      <c r="CH65" s="72">
        <f t="shared" si="126"/>
        <v>0</v>
      </c>
      <c r="CI65" s="72">
        <f t="shared" si="126"/>
        <v>0</v>
      </c>
      <c r="CJ65" s="72">
        <f t="shared" si="126"/>
        <v>0</v>
      </c>
      <c r="CK65" s="72">
        <f t="shared" si="126"/>
        <v>0</v>
      </c>
      <c r="CL65" s="72">
        <f t="shared" si="126"/>
        <v>0</v>
      </c>
      <c r="CM65" s="72">
        <f t="shared" si="126"/>
        <v>0</v>
      </c>
      <c r="CN65" s="72">
        <f t="shared" si="127"/>
        <v>0</v>
      </c>
      <c r="CO65" s="72">
        <f t="shared" si="127"/>
        <v>0</v>
      </c>
      <c r="CP65" s="72">
        <f t="shared" si="127"/>
        <v>0</v>
      </c>
      <c r="CQ65" s="72">
        <f t="shared" si="127"/>
        <v>0</v>
      </c>
      <c r="CR65" s="72">
        <f t="shared" si="127"/>
        <v>0</v>
      </c>
      <c r="CS65" s="72">
        <f t="shared" si="127"/>
        <v>0</v>
      </c>
      <c r="CT65" s="72">
        <f t="shared" si="127"/>
        <v>0</v>
      </c>
      <c r="CU65" s="72">
        <f t="shared" si="127"/>
        <v>0</v>
      </c>
      <c r="CV65" s="72">
        <f t="shared" si="127"/>
        <v>0</v>
      </c>
      <c r="CW65" s="72">
        <f t="shared" si="127"/>
        <v>0</v>
      </c>
      <c r="CX65" s="72">
        <f t="shared" si="127"/>
        <v>0</v>
      </c>
      <c r="CY65" s="114"/>
      <c r="CZ65" s="336">
        <f t="shared" ref="CZ65:CZ66" si="129">SUM(AA65:CX65)/CZ6</f>
        <v>61</v>
      </c>
      <c r="DA65" s="186"/>
      <c r="DB65" s="187"/>
      <c r="DG65" s="187"/>
      <c r="DH65" s="187"/>
      <c r="DN65" s="187"/>
    </row>
    <row r="66" spans="1:118" ht="15" thickBot="1" x14ac:dyDescent="0.25">
      <c r="A66" s="354"/>
      <c r="B66" s="355"/>
      <c r="C66" s="355"/>
      <c r="D66" s="355"/>
      <c r="E66" s="355"/>
      <c r="F66" s="355"/>
      <c r="G66" s="355"/>
      <c r="H66" s="42"/>
      <c r="I66" s="369"/>
      <c r="J66" s="370"/>
      <c r="K66" s="370"/>
      <c r="L66" s="370"/>
      <c r="M66" s="370"/>
      <c r="N66" s="370"/>
      <c r="O66" s="370"/>
      <c r="P66" s="42"/>
      <c r="Q66" s="384"/>
      <c r="R66" s="385"/>
      <c r="S66" s="385"/>
      <c r="T66" s="385"/>
      <c r="U66" s="385"/>
      <c r="V66" s="385"/>
      <c r="W66" s="386"/>
      <c r="Y66" s="83" t="s">
        <v>3</v>
      </c>
      <c r="Z66" s="114"/>
      <c r="AA66" s="121">
        <f t="shared" si="128"/>
        <v>0</v>
      </c>
      <c r="AB66" s="72">
        <f t="shared" ref="AB66:CM66" si="130">AB7*AB$3</f>
        <v>0</v>
      </c>
      <c r="AC66" s="72">
        <f t="shared" si="130"/>
        <v>0</v>
      </c>
      <c r="AD66" s="72">
        <f t="shared" si="130"/>
        <v>0</v>
      </c>
      <c r="AE66" s="72">
        <f t="shared" si="130"/>
        <v>0</v>
      </c>
      <c r="AF66" s="72">
        <f t="shared" si="130"/>
        <v>0</v>
      </c>
      <c r="AG66" s="72">
        <f t="shared" si="130"/>
        <v>0</v>
      </c>
      <c r="AH66" s="72">
        <f t="shared" si="130"/>
        <v>52</v>
      </c>
      <c r="AI66" s="72">
        <f t="shared" si="130"/>
        <v>0</v>
      </c>
      <c r="AJ66" s="72">
        <f t="shared" si="130"/>
        <v>162</v>
      </c>
      <c r="AK66" s="72">
        <f t="shared" si="130"/>
        <v>0</v>
      </c>
      <c r="AL66" s="72">
        <f t="shared" si="130"/>
        <v>0</v>
      </c>
      <c r="AM66" s="72">
        <f t="shared" si="130"/>
        <v>0</v>
      </c>
      <c r="AN66" s="72">
        <f t="shared" si="130"/>
        <v>0</v>
      </c>
      <c r="AO66" s="72">
        <f t="shared" si="130"/>
        <v>0</v>
      </c>
      <c r="AP66" s="72">
        <f t="shared" si="130"/>
        <v>120</v>
      </c>
      <c r="AQ66" s="72">
        <f t="shared" si="130"/>
        <v>122</v>
      </c>
      <c r="AR66" s="72">
        <f t="shared" si="130"/>
        <v>0</v>
      </c>
      <c r="AS66" s="72">
        <f t="shared" si="130"/>
        <v>0</v>
      </c>
      <c r="AT66" s="72">
        <f t="shared" si="130"/>
        <v>0</v>
      </c>
      <c r="AU66" s="72">
        <f t="shared" si="130"/>
        <v>0</v>
      </c>
      <c r="AV66" s="72">
        <f t="shared" si="130"/>
        <v>0</v>
      </c>
      <c r="AW66" s="72">
        <f t="shared" si="130"/>
        <v>0</v>
      </c>
      <c r="AX66" s="72">
        <f t="shared" si="130"/>
        <v>0</v>
      </c>
      <c r="AY66" s="72">
        <f t="shared" si="130"/>
        <v>0</v>
      </c>
      <c r="AZ66" s="72">
        <f t="shared" si="130"/>
        <v>0</v>
      </c>
      <c r="BA66" s="72">
        <f t="shared" si="130"/>
        <v>0</v>
      </c>
      <c r="BB66" s="72">
        <f t="shared" si="130"/>
        <v>0</v>
      </c>
      <c r="BC66" s="72">
        <f t="shared" si="130"/>
        <v>0</v>
      </c>
      <c r="BD66" s="72">
        <f t="shared" si="130"/>
        <v>0</v>
      </c>
      <c r="BE66" s="72">
        <f t="shared" si="130"/>
        <v>0</v>
      </c>
      <c r="BF66" s="72">
        <f t="shared" si="130"/>
        <v>0</v>
      </c>
      <c r="BG66" s="72">
        <f t="shared" si="130"/>
        <v>0</v>
      </c>
      <c r="BH66" s="72">
        <f t="shared" si="130"/>
        <v>0</v>
      </c>
      <c r="BI66" s="72">
        <f t="shared" si="130"/>
        <v>0</v>
      </c>
      <c r="BJ66" s="72">
        <f t="shared" si="130"/>
        <v>0</v>
      </c>
      <c r="BK66" s="72">
        <f t="shared" si="130"/>
        <v>0</v>
      </c>
      <c r="BL66" s="72">
        <f t="shared" si="130"/>
        <v>0</v>
      </c>
      <c r="BM66" s="72">
        <f t="shared" si="130"/>
        <v>0</v>
      </c>
      <c r="BN66" s="72">
        <f t="shared" si="130"/>
        <v>0</v>
      </c>
      <c r="BO66" s="72">
        <f t="shared" si="130"/>
        <v>0</v>
      </c>
      <c r="BP66" s="72">
        <f t="shared" si="130"/>
        <v>0</v>
      </c>
      <c r="BQ66" s="72">
        <f t="shared" si="130"/>
        <v>0</v>
      </c>
      <c r="BR66" s="72">
        <f t="shared" si="130"/>
        <v>0</v>
      </c>
      <c r="BS66" s="72">
        <f t="shared" si="130"/>
        <v>0</v>
      </c>
      <c r="BT66" s="72">
        <f t="shared" si="130"/>
        <v>0</v>
      </c>
      <c r="BU66" s="72">
        <f t="shared" si="130"/>
        <v>0</v>
      </c>
      <c r="BV66" s="72">
        <f t="shared" si="130"/>
        <v>0</v>
      </c>
      <c r="BW66" s="72">
        <f t="shared" si="130"/>
        <v>0</v>
      </c>
      <c r="BX66" s="72">
        <f t="shared" si="130"/>
        <v>0</v>
      </c>
      <c r="BY66" s="72">
        <f t="shared" si="130"/>
        <v>0</v>
      </c>
      <c r="BZ66" s="72">
        <f t="shared" si="130"/>
        <v>0</v>
      </c>
      <c r="CA66" s="72">
        <f t="shared" si="130"/>
        <v>0</v>
      </c>
      <c r="CB66" s="72">
        <f t="shared" si="130"/>
        <v>0</v>
      </c>
      <c r="CC66" s="72">
        <f t="shared" si="130"/>
        <v>0</v>
      </c>
      <c r="CD66" s="72">
        <f t="shared" si="130"/>
        <v>0</v>
      </c>
      <c r="CE66" s="72">
        <f t="shared" si="130"/>
        <v>0</v>
      </c>
      <c r="CF66" s="72">
        <f t="shared" si="130"/>
        <v>0</v>
      </c>
      <c r="CG66" s="72">
        <f t="shared" si="130"/>
        <v>0</v>
      </c>
      <c r="CH66" s="72">
        <f t="shared" si="130"/>
        <v>0</v>
      </c>
      <c r="CI66" s="72">
        <f t="shared" si="130"/>
        <v>0</v>
      </c>
      <c r="CJ66" s="72">
        <f t="shared" si="130"/>
        <v>0</v>
      </c>
      <c r="CK66" s="72">
        <f t="shared" si="130"/>
        <v>0</v>
      </c>
      <c r="CL66" s="72">
        <f t="shared" si="130"/>
        <v>0</v>
      </c>
      <c r="CM66" s="72">
        <f t="shared" si="130"/>
        <v>0</v>
      </c>
      <c r="CN66" s="72">
        <f t="shared" si="127"/>
        <v>0</v>
      </c>
      <c r="CO66" s="72">
        <f t="shared" si="127"/>
        <v>0</v>
      </c>
      <c r="CP66" s="72">
        <f t="shared" si="127"/>
        <v>0</v>
      </c>
      <c r="CQ66" s="72">
        <f t="shared" si="127"/>
        <v>0</v>
      </c>
      <c r="CR66" s="72">
        <f t="shared" si="127"/>
        <v>0</v>
      </c>
      <c r="CS66" s="72">
        <f t="shared" si="127"/>
        <v>0</v>
      </c>
      <c r="CT66" s="72">
        <f t="shared" si="127"/>
        <v>0</v>
      </c>
      <c r="CU66" s="72">
        <f t="shared" si="127"/>
        <v>0</v>
      </c>
      <c r="CV66" s="72">
        <f t="shared" si="127"/>
        <v>0</v>
      </c>
      <c r="CW66" s="72">
        <f t="shared" si="127"/>
        <v>0</v>
      </c>
      <c r="CX66" s="72">
        <f t="shared" si="127"/>
        <v>0</v>
      </c>
      <c r="CY66" s="114"/>
      <c r="CZ66" s="336">
        <f t="shared" si="129"/>
        <v>57</v>
      </c>
      <c r="DA66" s="186"/>
      <c r="DB66" s="187"/>
      <c r="DG66" s="187"/>
      <c r="DH66" s="187"/>
      <c r="DN66" s="187"/>
    </row>
    <row r="67" spans="1:118" x14ac:dyDescent="0.2">
      <c r="A67" s="356"/>
      <c r="B67" s="357"/>
      <c r="C67" s="357"/>
      <c r="D67" s="357"/>
      <c r="E67" s="357"/>
      <c r="F67" s="357"/>
      <c r="G67" s="357"/>
      <c r="H67" s="42"/>
      <c r="I67" s="371"/>
      <c r="J67" s="372"/>
      <c r="K67" s="372"/>
      <c r="L67" s="372"/>
      <c r="M67" s="372"/>
      <c r="N67" s="372"/>
      <c r="O67" s="372"/>
      <c r="P67" s="42"/>
      <c r="Q67" s="387"/>
      <c r="R67" s="388"/>
      <c r="S67" s="388"/>
      <c r="T67" s="388"/>
      <c r="U67" s="388"/>
      <c r="V67" s="388"/>
      <c r="W67" s="389"/>
      <c r="Y67" s="84" t="s">
        <v>19</v>
      </c>
      <c r="Z67" s="8" t="s">
        <v>8</v>
      </c>
      <c r="AA67" s="125">
        <v>45</v>
      </c>
      <c r="AB67" s="125">
        <v>46</v>
      </c>
      <c r="AC67" s="125">
        <v>47</v>
      </c>
      <c r="AD67" s="125">
        <v>48</v>
      </c>
      <c r="AE67" s="125">
        <v>49</v>
      </c>
      <c r="AF67" s="125">
        <v>50</v>
      </c>
      <c r="AG67" s="125">
        <v>51</v>
      </c>
      <c r="AH67" s="125">
        <v>52</v>
      </c>
      <c r="AI67" s="125">
        <v>53</v>
      </c>
      <c r="AJ67" s="125">
        <v>54</v>
      </c>
      <c r="AK67" s="125">
        <v>55</v>
      </c>
      <c r="AL67" s="125">
        <v>56</v>
      </c>
      <c r="AM67" s="125">
        <v>57</v>
      </c>
      <c r="AN67" s="125">
        <v>58</v>
      </c>
      <c r="AO67" s="125">
        <v>59</v>
      </c>
      <c r="AP67" s="125">
        <v>60</v>
      </c>
      <c r="AQ67" s="125">
        <v>61</v>
      </c>
      <c r="AR67" s="125">
        <v>62</v>
      </c>
      <c r="AS67" s="125">
        <v>63</v>
      </c>
      <c r="AT67" s="125">
        <v>64</v>
      </c>
      <c r="AU67" s="125">
        <v>65</v>
      </c>
      <c r="AV67" s="125">
        <v>66</v>
      </c>
      <c r="AW67" s="125">
        <v>67</v>
      </c>
      <c r="AX67" s="125">
        <v>68</v>
      </c>
      <c r="AY67" s="125">
        <v>69</v>
      </c>
      <c r="AZ67" s="125">
        <v>70</v>
      </c>
      <c r="BA67" s="125">
        <v>71</v>
      </c>
      <c r="BB67" s="125">
        <v>72</v>
      </c>
      <c r="BC67" s="125">
        <v>73</v>
      </c>
      <c r="BD67" s="125">
        <v>74</v>
      </c>
      <c r="BE67" s="125">
        <v>75</v>
      </c>
      <c r="BF67" s="125">
        <v>76</v>
      </c>
      <c r="BG67" s="125">
        <v>77</v>
      </c>
      <c r="BH67" s="125">
        <v>78</v>
      </c>
      <c r="BI67" s="125">
        <v>79</v>
      </c>
      <c r="BJ67" s="125">
        <v>80</v>
      </c>
      <c r="BK67" s="125">
        <v>81</v>
      </c>
      <c r="BL67" s="125">
        <v>82</v>
      </c>
      <c r="BM67" s="125">
        <v>83</v>
      </c>
      <c r="BN67" s="125">
        <v>84</v>
      </c>
      <c r="BO67" s="125">
        <v>85</v>
      </c>
      <c r="BP67" s="125">
        <v>86</v>
      </c>
      <c r="BQ67" s="125">
        <v>87</v>
      </c>
      <c r="BR67" s="125">
        <v>88</v>
      </c>
      <c r="BS67" s="125">
        <v>89</v>
      </c>
      <c r="BT67" s="125">
        <v>90</v>
      </c>
      <c r="BU67" s="125">
        <v>91</v>
      </c>
      <c r="BV67" s="125">
        <v>92</v>
      </c>
      <c r="BW67" s="125">
        <v>93</v>
      </c>
      <c r="BX67" s="125">
        <v>94</v>
      </c>
      <c r="BY67" s="125">
        <v>95</v>
      </c>
      <c r="BZ67" s="125">
        <v>96</v>
      </c>
      <c r="CA67" s="125">
        <v>97</v>
      </c>
      <c r="CB67" s="125">
        <v>98</v>
      </c>
      <c r="CC67" s="125">
        <v>99</v>
      </c>
      <c r="CD67" s="125">
        <v>100</v>
      </c>
      <c r="CE67" s="125">
        <v>101</v>
      </c>
      <c r="CF67" s="125">
        <v>102</v>
      </c>
      <c r="CG67" s="125">
        <v>103</v>
      </c>
      <c r="CH67" s="125">
        <v>104</v>
      </c>
      <c r="CI67" s="125">
        <v>105</v>
      </c>
      <c r="CJ67" s="125">
        <v>106</v>
      </c>
      <c r="CK67" s="125">
        <v>107</v>
      </c>
      <c r="CL67" s="125">
        <v>108</v>
      </c>
      <c r="CM67" s="125">
        <v>109</v>
      </c>
      <c r="CN67" s="125">
        <v>110</v>
      </c>
      <c r="CO67" s="125">
        <v>111</v>
      </c>
      <c r="CP67" s="125">
        <v>112</v>
      </c>
      <c r="CQ67" s="125">
        <v>113</v>
      </c>
      <c r="CR67" s="125">
        <v>114</v>
      </c>
      <c r="CS67" s="125">
        <v>115</v>
      </c>
      <c r="CT67" s="125">
        <v>116</v>
      </c>
      <c r="CU67" s="125">
        <v>117</v>
      </c>
      <c r="CV67" s="125">
        <v>118</v>
      </c>
      <c r="CW67" s="125">
        <v>119</v>
      </c>
      <c r="CX67" s="126">
        <v>120</v>
      </c>
      <c r="CY67" s="9" t="s">
        <v>9</v>
      </c>
      <c r="CZ67" s="337" t="s">
        <v>28</v>
      </c>
      <c r="DA67" s="186"/>
      <c r="DB67" s="187"/>
      <c r="DG67" s="187"/>
      <c r="DH67" s="187"/>
      <c r="DN67" s="187"/>
    </row>
    <row r="68" spans="1:118" x14ac:dyDescent="0.2">
      <c r="A68" s="354"/>
      <c r="B68" s="355"/>
      <c r="C68" s="355"/>
      <c r="D68" s="355"/>
      <c r="E68" s="355"/>
      <c r="F68" s="355"/>
      <c r="G68" s="355"/>
      <c r="H68" s="42"/>
      <c r="I68" s="369"/>
      <c r="J68" s="370"/>
      <c r="K68" s="370"/>
      <c r="L68" s="370"/>
      <c r="M68" s="370"/>
      <c r="N68" s="370"/>
      <c r="O68" s="370"/>
      <c r="P68" s="42"/>
      <c r="Q68" s="384"/>
      <c r="R68" s="385"/>
      <c r="S68" s="385"/>
      <c r="T68" s="385"/>
      <c r="U68" s="385"/>
      <c r="V68" s="385"/>
      <c r="W68" s="386"/>
      <c r="Y68" s="87" t="s">
        <v>11</v>
      </c>
      <c r="Z68" s="115"/>
      <c r="AA68" s="120">
        <f>AA12*AA$11</f>
        <v>0</v>
      </c>
      <c r="AB68" s="120">
        <f t="shared" ref="AB68:CM69" si="131">AB12*AB$11</f>
        <v>0</v>
      </c>
      <c r="AC68" s="120">
        <f t="shared" si="131"/>
        <v>0</v>
      </c>
      <c r="AD68" s="120">
        <f t="shared" si="131"/>
        <v>0</v>
      </c>
      <c r="AE68" s="120">
        <f t="shared" si="131"/>
        <v>0</v>
      </c>
      <c r="AF68" s="120">
        <f t="shared" si="131"/>
        <v>0</v>
      </c>
      <c r="AG68" s="120">
        <f t="shared" si="131"/>
        <v>0</v>
      </c>
      <c r="AH68" s="120">
        <f t="shared" si="131"/>
        <v>0</v>
      </c>
      <c r="AI68" s="120">
        <f t="shared" si="131"/>
        <v>0</v>
      </c>
      <c r="AJ68" s="120">
        <f t="shared" si="131"/>
        <v>0</v>
      </c>
      <c r="AK68" s="120">
        <f t="shared" si="131"/>
        <v>165</v>
      </c>
      <c r="AL68" s="120">
        <f t="shared" si="131"/>
        <v>0</v>
      </c>
      <c r="AM68" s="120">
        <f t="shared" si="131"/>
        <v>114</v>
      </c>
      <c r="AN68" s="120">
        <f t="shared" si="131"/>
        <v>0</v>
      </c>
      <c r="AO68" s="120">
        <f t="shared" si="131"/>
        <v>0</v>
      </c>
      <c r="AP68" s="120">
        <f t="shared" si="131"/>
        <v>0</v>
      </c>
      <c r="AQ68" s="120">
        <f t="shared" si="131"/>
        <v>0</v>
      </c>
      <c r="AR68" s="120">
        <f t="shared" si="131"/>
        <v>0</v>
      </c>
      <c r="AS68" s="120">
        <f t="shared" si="131"/>
        <v>0</v>
      </c>
      <c r="AT68" s="120">
        <f t="shared" si="131"/>
        <v>0</v>
      </c>
      <c r="AU68" s="120">
        <f t="shared" si="131"/>
        <v>0</v>
      </c>
      <c r="AV68" s="120">
        <f t="shared" si="131"/>
        <v>0</v>
      </c>
      <c r="AW68" s="120">
        <f t="shared" si="131"/>
        <v>0</v>
      </c>
      <c r="AX68" s="120">
        <f t="shared" si="131"/>
        <v>0</v>
      </c>
      <c r="AY68" s="120">
        <f t="shared" si="131"/>
        <v>0</v>
      </c>
      <c r="AZ68" s="120">
        <f t="shared" si="131"/>
        <v>0</v>
      </c>
      <c r="BA68" s="120">
        <f t="shared" si="131"/>
        <v>0</v>
      </c>
      <c r="BB68" s="120">
        <f t="shared" si="131"/>
        <v>0</v>
      </c>
      <c r="BC68" s="120">
        <f t="shared" si="131"/>
        <v>0</v>
      </c>
      <c r="BD68" s="120">
        <f t="shared" si="131"/>
        <v>0</v>
      </c>
      <c r="BE68" s="120">
        <f t="shared" si="131"/>
        <v>0</v>
      </c>
      <c r="BF68" s="120">
        <f t="shared" si="131"/>
        <v>0</v>
      </c>
      <c r="BG68" s="120">
        <f t="shared" si="131"/>
        <v>0</v>
      </c>
      <c r="BH68" s="120">
        <f t="shared" si="131"/>
        <v>0</v>
      </c>
      <c r="BI68" s="120">
        <f t="shared" si="131"/>
        <v>0</v>
      </c>
      <c r="BJ68" s="120">
        <f t="shared" si="131"/>
        <v>0</v>
      </c>
      <c r="BK68" s="120">
        <f t="shared" si="131"/>
        <v>0</v>
      </c>
      <c r="BL68" s="120">
        <f t="shared" si="131"/>
        <v>0</v>
      </c>
      <c r="BM68" s="120">
        <f t="shared" si="131"/>
        <v>0</v>
      </c>
      <c r="BN68" s="120">
        <f t="shared" si="131"/>
        <v>0</v>
      </c>
      <c r="BO68" s="120">
        <f t="shared" si="131"/>
        <v>0</v>
      </c>
      <c r="BP68" s="120">
        <f t="shared" si="131"/>
        <v>0</v>
      </c>
      <c r="BQ68" s="120">
        <f t="shared" si="131"/>
        <v>0</v>
      </c>
      <c r="BR68" s="120">
        <f t="shared" si="131"/>
        <v>0</v>
      </c>
      <c r="BS68" s="120">
        <f t="shared" si="131"/>
        <v>0</v>
      </c>
      <c r="BT68" s="120">
        <f t="shared" si="131"/>
        <v>0</v>
      </c>
      <c r="BU68" s="120">
        <f t="shared" si="131"/>
        <v>0</v>
      </c>
      <c r="BV68" s="120">
        <f t="shared" si="131"/>
        <v>0</v>
      </c>
      <c r="BW68" s="120">
        <f t="shared" si="131"/>
        <v>0</v>
      </c>
      <c r="BX68" s="120">
        <f t="shared" si="131"/>
        <v>0</v>
      </c>
      <c r="BY68" s="120">
        <f t="shared" si="131"/>
        <v>0</v>
      </c>
      <c r="BZ68" s="120">
        <f t="shared" si="131"/>
        <v>0</v>
      </c>
      <c r="CA68" s="120">
        <f t="shared" si="131"/>
        <v>0</v>
      </c>
      <c r="CB68" s="120">
        <f t="shared" si="131"/>
        <v>0</v>
      </c>
      <c r="CC68" s="120">
        <f t="shared" si="131"/>
        <v>0</v>
      </c>
      <c r="CD68" s="120">
        <f t="shared" si="131"/>
        <v>0</v>
      </c>
      <c r="CE68" s="120">
        <f t="shared" si="131"/>
        <v>0</v>
      </c>
      <c r="CF68" s="120">
        <f t="shared" si="131"/>
        <v>0</v>
      </c>
      <c r="CG68" s="120">
        <f t="shared" si="131"/>
        <v>0</v>
      </c>
      <c r="CH68" s="120">
        <f t="shared" si="131"/>
        <v>0</v>
      </c>
      <c r="CI68" s="120">
        <f t="shared" si="131"/>
        <v>0</v>
      </c>
      <c r="CJ68" s="120">
        <f t="shared" si="131"/>
        <v>0</v>
      </c>
      <c r="CK68" s="120">
        <f t="shared" si="131"/>
        <v>0</v>
      </c>
      <c r="CL68" s="120">
        <f t="shared" si="131"/>
        <v>0</v>
      </c>
      <c r="CM68" s="120">
        <f t="shared" si="131"/>
        <v>0</v>
      </c>
      <c r="CN68" s="120">
        <f t="shared" ref="CN68:CX71" si="132">CN12*CN$11</f>
        <v>0</v>
      </c>
      <c r="CO68" s="120">
        <f t="shared" si="132"/>
        <v>0</v>
      </c>
      <c r="CP68" s="120">
        <f t="shared" si="132"/>
        <v>0</v>
      </c>
      <c r="CQ68" s="120">
        <f t="shared" si="132"/>
        <v>0</v>
      </c>
      <c r="CR68" s="120">
        <f t="shared" si="132"/>
        <v>0</v>
      </c>
      <c r="CS68" s="120">
        <f t="shared" si="132"/>
        <v>0</v>
      </c>
      <c r="CT68" s="120">
        <f t="shared" si="132"/>
        <v>0</v>
      </c>
      <c r="CU68" s="120">
        <f t="shared" si="132"/>
        <v>0</v>
      </c>
      <c r="CV68" s="120">
        <f t="shared" si="132"/>
        <v>0</v>
      </c>
      <c r="CW68" s="120">
        <f t="shared" si="132"/>
        <v>0</v>
      </c>
      <c r="CX68" s="120">
        <f t="shared" si="132"/>
        <v>0</v>
      </c>
      <c r="CY68" s="115"/>
      <c r="CZ68" s="338">
        <f>SUM(AA68:CX68)/CZ12</f>
        <v>55.8</v>
      </c>
      <c r="DA68" s="186"/>
      <c r="DB68" s="187"/>
      <c r="DG68" s="187"/>
      <c r="DH68" s="187"/>
      <c r="DN68" s="187"/>
    </row>
    <row r="69" spans="1:118" x14ac:dyDescent="0.2">
      <c r="A69" s="356"/>
      <c r="B69" s="357"/>
      <c r="C69" s="357"/>
      <c r="D69" s="357"/>
      <c r="E69" s="357"/>
      <c r="F69" s="357"/>
      <c r="G69" s="357"/>
      <c r="H69" s="42"/>
      <c r="I69" s="371"/>
      <c r="J69" s="372"/>
      <c r="K69" s="372"/>
      <c r="L69" s="372"/>
      <c r="M69" s="372"/>
      <c r="N69" s="372"/>
      <c r="O69" s="372"/>
      <c r="P69" s="42"/>
      <c r="Q69" s="387"/>
      <c r="R69" s="388"/>
      <c r="S69" s="388"/>
      <c r="T69" s="388"/>
      <c r="U69" s="388"/>
      <c r="V69" s="388"/>
      <c r="W69" s="389"/>
      <c r="Y69" s="87" t="s">
        <v>12</v>
      </c>
      <c r="Z69" s="115"/>
      <c r="AA69" s="120">
        <f t="shared" ref="AA69:AP71" si="133">AA13*AA$11</f>
        <v>0</v>
      </c>
      <c r="AB69" s="120">
        <f t="shared" si="133"/>
        <v>0</v>
      </c>
      <c r="AC69" s="120">
        <f t="shared" si="133"/>
        <v>0</v>
      </c>
      <c r="AD69" s="120">
        <f t="shared" si="133"/>
        <v>0</v>
      </c>
      <c r="AE69" s="120">
        <f t="shared" si="133"/>
        <v>0</v>
      </c>
      <c r="AF69" s="120">
        <f t="shared" si="133"/>
        <v>0</v>
      </c>
      <c r="AG69" s="120">
        <f t="shared" si="133"/>
        <v>51</v>
      </c>
      <c r="AH69" s="120">
        <f t="shared" si="133"/>
        <v>0</v>
      </c>
      <c r="AI69" s="120">
        <f t="shared" si="133"/>
        <v>0</v>
      </c>
      <c r="AJ69" s="120">
        <f t="shared" si="133"/>
        <v>0</v>
      </c>
      <c r="AK69" s="120">
        <f t="shared" si="133"/>
        <v>110</v>
      </c>
      <c r="AL69" s="120">
        <f t="shared" si="133"/>
        <v>0</v>
      </c>
      <c r="AM69" s="120">
        <f t="shared" si="133"/>
        <v>0</v>
      </c>
      <c r="AN69" s="120">
        <f t="shared" si="133"/>
        <v>0</v>
      </c>
      <c r="AO69" s="120">
        <f t="shared" si="133"/>
        <v>0</v>
      </c>
      <c r="AP69" s="120">
        <f t="shared" si="133"/>
        <v>0</v>
      </c>
      <c r="AQ69" s="120">
        <f t="shared" si="131"/>
        <v>0</v>
      </c>
      <c r="AR69" s="120">
        <f t="shared" si="131"/>
        <v>0</v>
      </c>
      <c r="AS69" s="120">
        <f t="shared" si="131"/>
        <v>0</v>
      </c>
      <c r="AT69" s="120">
        <f t="shared" si="131"/>
        <v>0</v>
      </c>
      <c r="AU69" s="120">
        <f t="shared" si="131"/>
        <v>0</v>
      </c>
      <c r="AV69" s="120">
        <f t="shared" si="131"/>
        <v>0</v>
      </c>
      <c r="AW69" s="120">
        <f t="shared" si="131"/>
        <v>0</v>
      </c>
      <c r="AX69" s="120">
        <f t="shared" si="131"/>
        <v>0</v>
      </c>
      <c r="AY69" s="120">
        <f t="shared" si="131"/>
        <v>0</v>
      </c>
      <c r="AZ69" s="120">
        <f t="shared" si="131"/>
        <v>0</v>
      </c>
      <c r="BA69" s="120">
        <f t="shared" si="131"/>
        <v>0</v>
      </c>
      <c r="BB69" s="120">
        <f t="shared" si="131"/>
        <v>0</v>
      </c>
      <c r="BC69" s="120">
        <f t="shared" si="131"/>
        <v>0</v>
      </c>
      <c r="BD69" s="120">
        <f t="shared" si="131"/>
        <v>0</v>
      </c>
      <c r="BE69" s="120">
        <f t="shared" si="131"/>
        <v>0</v>
      </c>
      <c r="BF69" s="120">
        <f t="shared" si="131"/>
        <v>0</v>
      </c>
      <c r="BG69" s="120">
        <f t="shared" si="131"/>
        <v>0</v>
      </c>
      <c r="BH69" s="120">
        <f t="shared" si="131"/>
        <v>0</v>
      </c>
      <c r="BI69" s="120">
        <f t="shared" si="131"/>
        <v>0</v>
      </c>
      <c r="BJ69" s="120">
        <f t="shared" si="131"/>
        <v>0</v>
      </c>
      <c r="BK69" s="120">
        <f t="shared" si="131"/>
        <v>0</v>
      </c>
      <c r="BL69" s="120">
        <f t="shared" si="131"/>
        <v>0</v>
      </c>
      <c r="BM69" s="120">
        <f t="shared" si="131"/>
        <v>0</v>
      </c>
      <c r="BN69" s="120">
        <f t="shared" si="131"/>
        <v>0</v>
      </c>
      <c r="BO69" s="120">
        <f t="shared" si="131"/>
        <v>0</v>
      </c>
      <c r="BP69" s="120">
        <f t="shared" si="131"/>
        <v>0</v>
      </c>
      <c r="BQ69" s="120">
        <f t="shared" si="131"/>
        <v>0</v>
      </c>
      <c r="BR69" s="120">
        <f t="shared" si="131"/>
        <v>0</v>
      </c>
      <c r="BS69" s="120">
        <f t="shared" si="131"/>
        <v>0</v>
      </c>
      <c r="BT69" s="120">
        <f t="shared" si="131"/>
        <v>0</v>
      </c>
      <c r="BU69" s="120">
        <f t="shared" si="131"/>
        <v>0</v>
      </c>
      <c r="BV69" s="120">
        <f t="shared" si="131"/>
        <v>0</v>
      </c>
      <c r="BW69" s="120">
        <f t="shared" si="131"/>
        <v>0</v>
      </c>
      <c r="BX69" s="120">
        <f t="shared" si="131"/>
        <v>0</v>
      </c>
      <c r="BY69" s="120">
        <f t="shared" si="131"/>
        <v>0</v>
      </c>
      <c r="BZ69" s="120">
        <f t="shared" si="131"/>
        <v>0</v>
      </c>
      <c r="CA69" s="120">
        <f t="shared" si="131"/>
        <v>0</v>
      </c>
      <c r="CB69" s="120">
        <f t="shared" si="131"/>
        <v>0</v>
      </c>
      <c r="CC69" s="120">
        <f t="shared" si="131"/>
        <v>0</v>
      </c>
      <c r="CD69" s="120">
        <f t="shared" si="131"/>
        <v>0</v>
      </c>
      <c r="CE69" s="120">
        <f t="shared" si="131"/>
        <v>0</v>
      </c>
      <c r="CF69" s="120">
        <f t="shared" si="131"/>
        <v>0</v>
      </c>
      <c r="CG69" s="120">
        <f t="shared" si="131"/>
        <v>0</v>
      </c>
      <c r="CH69" s="120">
        <f t="shared" si="131"/>
        <v>0</v>
      </c>
      <c r="CI69" s="120">
        <f t="shared" si="131"/>
        <v>0</v>
      </c>
      <c r="CJ69" s="120">
        <f t="shared" si="131"/>
        <v>0</v>
      </c>
      <c r="CK69" s="120">
        <f t="shared" si="131"/>
        <v>0</v>
      </c>
      <c r="CL69" s="120">
        <f t="shared" si="131"/>
        <v>0</v>
      </c>
      <c r="CM69" s="120">
        <f t="shared" si="131"/>
        <v>0</v>
      </c>
      <c r="CN69" s="120">
        <f t="shared" si="132"/>
        <v>0</v>
      </c>
      <c r="CO69" s="120">
        <f t="shared" si="132"/>
        <v>0</v>
      </c>
      <c r="CP69" s="120">
        <f t="shared" si="132"/>
        <v>0</v>
      </c>
      <c r="CQ69" s="120">
        <f t="shared" si="132"/>
        <v>0</v>
      </c>
      <c r="CR69" s="120">
        <f t="shared" si="132"/>
        <v>0</v>
      </c>
      <c r="CS69" s="120">
        <f t="shared" si="132"/>
        <v>0</v>
      </c>
      <c r="CT69" s="120">
        <f t="shared" si="132"/>
        <v>0</v>
      </c>
      <c r="CU69" s="120">
        <f t="shared" si="132"/>
        <v>0</v>
      </c>
      <c r="CV69" s="120">
        <f t="shared" si="132"/>
        <v>0</v>
      </c>
      <c r="CW69" s="120">
        <f t="shared" si="132"/>
        <v>0</v>
      </c>
      <c r="CX69" s="120">
        <f t="shared" si="132"/>
        <v>0</v>
      </c>
      <c r="CY69" s="115"/>
      <c r="CZ69" s="338">
        <f>SUM(AA69:CX69)/CZ13</f>
        <v>53.666666666666664</v>
      </c>
      <c r="DA69" s="186"/>
      <c r="DB69" s="187"/>
      <c r="DG69" s="187"/>
      <c r="DH69" s="187"/>
      <c r="DN69" s="187"/>
    </row>
    <row r="70" spans="1:118" x14ac:dyDescent="0.2">
      <c r="A70" s="354"/>
      <c r="B70" s="355"/>
      <c r="C70" s="355"/>
      <c r="D70" s="355"/>
      <c r="E70" s="355"/>
      <c r="F70" s="355"/>
      <c r="G70" s="355"/>
      <c r="H70" s="42"/>
      <c r="I70" s="369"/>
      <c r="J70" s="370"/>
      <c r="K70" s="370"/>
      <c r="L70" s="370"/>
      <c r="M70" s="370"/>
      <c r="N70" s="370"/>
      <c r="O70" s="370"/>
      <c r="P70" s="42"/>
      <c r="Q70" s="384"/>
      <c r="R70" s="385"/>
      <c r="S70" s="385"/>
      <c r="T70" s="385"/>
      <c r="U70" s="385"/>
      <c r="V70" s="385"/>
      <c r="W70" s="386"/>
      <c r="Y70" s="87" t="s">
        <v>10</v>
      </c>
      <c r="Z70" s="115"/>
      <c r="AA70" s="120">
        <f t="shared" si="133"/>
        <v>0</v>
      </c>
      <c r="AB70" s="120">
        <f t="shared" ref="AB70:CM71" si="134">AB14*AB$11</f>
        <v>0</v>
      </c>
      <c r="AC70" s="120">
        <f t="shared" si="134"/>
        <v>0</v>
      </c>
      <c r="AD70" s="120">
        <f t="shared" si="134"/>
        <v>0</v>
      </c>
      <c r="AE70" s="120">
        <f t="shared" si="134"/>
        <v>0</v>
      </c>
      <c r="AF70" s="120">
        <f t="shared" si="134"/>
        <v>0</v>
      </c>
      <c r="AG70" s="120">
        <f t="shared" si="134"/>
        <v>0</v>
      </c>
      <c r="AH70" s="120">
        <f t="shared" si="134"/>
        <v>0</v>
      </c>
      <c r="AI70" s="120">
        <f t="shared" si="134"/>
        <v>0</v>
      </c>
      <c r="AJ70" s="120">
        <f t="shared" si="134"/>
        <v>0</v>
      </c>
      <c r="AK70" s="120">
        <f t="shared" si="134"/>
        <v>220</v>
      </c>
      <c r="AL70" s="120">
        <f t="shared" si="134"/>
        <v>0</v>
      </c>
      <c r="AM70" s="120">
        <f t="shared" si="134"/>
        <v>57</v>
      </c>
      <c r="AN70" s="120">
        <f t="shared" si="134"/>
        <v>0</v>
      </c>
      <c r="AO70" s="120">
        <f t="shared" si="134"/>
        <v>0</v>
      </c>
      <c r="AP70" s="120">
        <f t="shared" si="134"/>
        <v>0</v>
      </c>
      <c r="AQ70" s="120">
        <f t="shared" si="134"/>
        <v>0</v>
      </c>
      <c r="AR70" s="120">
        <f t="shared" si="134"/>
        <v>0</v>
      </c>
      <c r="AS70" s="120">
        <f t="shared" si="134"/>
        <v>0</v>
      </c>
      <c r="AT70" s="120">
        <f t="shared" si="134"/>
        <v>0</v>
      </c>
      <c r="AU70" s="120">
        <f t="shared" si="134"/>
        <v>0</v>
      </c>
      <c r="AV70" s="120">
        <f t="shared" si="134"/>
        <v>0</v>
      </c>
      <c r="AW70" s="120">
        <f t="shared" si="134"/>
        <v>0</v>
      </c>
      <c r="AX70" s="120">
        <f t="shared" si="134"/>
        <v>0</v>
      </c>
      <c r="AY70" s="120">
        <f t="shared" si="134"/>
        <v>0</v>
      </c>
      <c r="AZ70" s="120">
        <f t="shared" si="134"/>
        <v>0</v>
      </c>
      <c r="BA70" s="120">
        <f t="shared" si="134"/>
        <v>0</v>
      </c>
      <c r="BB70" s="120">
        <f t="shared" si="134"/>
        <v>0</v>
      </c>
      <c r="BC70" s="120">
        <f t="shared" si="134"/>
        <v>0</v>
      </c>
      <c r="BD70" s="120">
        <f t="shared" si="134"/>
        <v>0</v>
      </c>
      <c r="BE70" s="120">
        <f t="shared" si="134"/>
        <v>0</v>
      </c>
      <c r="BF70" s="120">
        <f t="shared" si="134"/>
        <v>0</v>
      </c>
      <c r="BG70" s="120">
        <f t="shared" si="134"/>
        <v>0</v>
      </c>
      <c r="BH70" s="120">
        <f t="shared" si="134"/>
        <v>0</v>
      </c>
      <c r="BI70" s="120">
        <f t="shared" si="134"/>
        <v>0</v>
      </c>
      <c r="BJ70" s="120">
        <f t="shared" si="134"/>
        <v>0</v>
      </c>
      <c r="BK70" s="120">
        <f t="shared" si="134"/>
        <v>0</v>
      </c>
      <c r="BL70" s="120">
        <f t="shared" si="134"/>
        <v>0</v>
      </c>
      <c r="BM70" s="120">
        <f t="shared" si="134"/>
        <v>0</v>
      </c>
      <c r="BN70" s="120">
        <f t="shared" si="134"/>
        <v>0</v>
      </c>
      <c r="BO70" s="120">
        <f t="shared" si="134"/>
        <v>0</v>
      </c>
      <c r="BP70" s="120">
        <f t="shared" si="134"/>
        <v>0</v>
      </c>
      <c r="BQ70" s="120">
        <f t="shared" si="134"/>
        <v>0</v>
      </c>
      <c r="BR70" s="120">
        <f t="shared" si="134"/>
        <v>0</v>
      </c>
      <c r="BS70" s="120">
        <f t="shared" si="134"/>
        <v>0</v>
      </c>
      <c r="BT70" s="120">
        <f t="shared" si="134"/>
        <v>0</v>
      </c>
      <c r="BU70" s="120">
        <f t="shared" si="134"/>
        <v>0</v>
      </c>
      <c r="BV70" s="120">
        <f t="shared" si="134"/>
        <v>0</v>
      </c>
      <c r="BW70" s="120">
        <f t="shared" si="134"/>
        <v>0</v>
      </c>
      <c r="BX70" s="120">
        <f t="shared" si="134"/>
        <v>0</v>
      </c>
      <c r="BY70" s="120">
        <f t="shared" si="134"/>
        <v>0</v>
      </c>
      <c r="BZ70" s="120">
        <f t="shared" si="134"/>
        <v>0</v>
      </c>
      <c r="CA70" s="120">
        <f t="shared" si="134"/>
        <v>0</v>
      </c>
      <c r="CB70" s="120">
        <f t="shared" si="134"/>
        <v>0</v>
      </c>
      <c r="CC70" s="120">
        <f t="shared" si="134"/>
        <v>0</v>
      </c>
      <c r="CD70" s="120">
        <f t="shared" si="134"/>
        <v>0</v>
      </c>
      <c r="CE70" s="120">
        <f t="shared" si="134"/>
        <v>0</v>
      </c>
      <c r="CF70" s="120">
        <f t="shared" si="134"/>
        <v>0</v>
      </c>
      <c r="CG70" s="120">
        <f t="shared" si="134"/>
        <v>0</v>
      </c>
      <c r="CH70" s="120">
        <f t="shared" si="134"/>
        <v>0</v>
      </c>
      <c r="CI70" s="120">
        <f t="shared" si="134"/>
        <v>0</v>
      </c>
      <c r="CJ70" s="120">
        <f t="shared" si="134"/>
        <v>0</v>
      </c>
      <c r="CK70" s="120">
        <f t="shared" si="134"/>
        <v>0</v>
      </c>
      <c r="CL70" s="120">
        <f t="shared" si="134"/>
        <v>0</v>
      </c>
      <c r="CM70" s="120">
        <f t="shared" si="134"/>
        <v>0</v>
      </c>
      <c r="CN70" s="120">
        <f t="shared" si="132"/>
        <v>0</v>
      </c>
      <c r="CO70" s="120">
        <f t="shared" si="132"/>
        <v>0</v>
      </c>
      <c r="CP70" s="120">
        <f t="shared" si="132"/>
        <v>0</v>
      </c>
      <c r="CQ70" s="120">
        <f t="shared" si="132"/>
        <v>0</v>
      </c>
      <c r="CR70" s="120">
        <f t="shared" si="132"/>
        <v>0</v>
      </c>
      <c r="CS70" s="120">
        <f t="shared" si="132"/>
        <v>0</v>
      </c>
      <c r="CT70" s="120">
        <f t="shared" si="132"/>
        <v>0</v>
      </c>
      <c r="CU70" s="120">
        <f t="shared" si="132"/>
        <v>0</v>
      </c>
      <c r="CV70" s="120">
        <f t="shared" si="132"/>
        <v>0</v>
      </c>
      <c r="CW70" s="120">
        <f t="shared" si="132"/>
        <v>0</v>
      </c>
      <c r="CX70" s="120">
        <f t="shared" si="132"/>
        <v>0</v>
      </c>
      <c r="CY70" s="115"/>
      <c r="CZ70" s="338">
        <f>SUM(AA70:CX70)/CZ14</f>
        <v>55.4</v>
      </c>
      <c r="DA70" s="186"/>
      <c r="DB70" s="187"/>
      <c r="DG70" s="187"/>
      <c r="DH70" s="187"/>
      <c r="DN70" s="187"/>
    </row>
    <row r="71" spans="1:118" ht="15" thickBot="1" x14ac:dyDescent="0.25">
      <c r="A71" s="356"/>
      <c r="B71" s="357"/>
      <c r="C71" s="357"/>
      <c r="D71" s="357"/>
      <c r="E71" s="357"/>
      <c r="F71" s="357"/>
      <c r="G71" s="357"/>
      <c r="H71" s="42"/>
      <c r="I71" s="371"/>
      <c r="J71" s="372"/>
      <c r="K71" s="372"/>
      <c r="L71" s="372"/>
      <c r="M71" s="372"/>
      <c r="N71" s="372"/>
      <c r="O71" s="372"/>
      <c r="P71" s="42"/>
      <c r="Q71" s="387"/>
      <c r="R71" s="388"/>
      <c r="S71" s="388"/>
      <c r="T71" s="388"/>
      <c r="U71" s="388"/>
      <c r="V71" s="388"/>
      <c r="W71" s="389"/>
      <c r="Y71" s="88" t="s">
        <v>3</v>
      </c>
      <c r="Z71" s="115"/>
      <c r="AA71" s="120">
        <f t="shared" si="133"/>
        <v>0</v>
      </c>
      <c r="AB71" s="120">
        <f t="shared" si="134"/>
        <v>0</v>
      </c>
      <c r="AC71" s="120">
        <f t="shared" si="134"/>
        <v>0</v>
      </c>
      <c r="AD71" s="120">
        <f t="shared" si="134"/>
        <v>0</v>
      </c>
      <c r="AE71" s="120">
        <f t="shared" si="134"/>
        <v>0</v>
      </c>
      <c r="AF71" s="120">
        <f t="shared" si="134"/>
        <v>0</v>
      </c>
      <c r="AG71" s="120">
        <f t="shared" si="134"/>
        <v>51</v>
      </c>
      <c r="AH71" s="120">
        <f t="shared" si="134"/>
        <v>0</v>
      </c>
      <c r="AI71" s="120">
        <f t="shared" si="134"/>
        <v>0</v>
      </c>
      <c r="AJ71" s="120">
        <f t="shared" si="134"/>
        <v>0</v>
      </c>
      <c r="AK71" s="120">
        <f t="shared" si="134"/>
        <v>495</v>
      </c>
      <c r="AL71" s="120">
        <f t="shared" si="134"/>
        <v>0</v>
      </c>
      <c r="AM71" s="120">
        <f t="shared" si="134"/>
        <v>171</v>
      </c>
      <c r="AN71" s="120">
        <f t="shared" si="134"/>
        <v>0</v>
      </c>
      <c r="AO71" s="120">
        <f t="shared" si="134"/>
        <v>0</v>
      </c>
      <c r="AP71" s="120">
        <f t="shared" si="134"/>
        <v>0</v>
      </c>
      <c r="AQ71" s="120">
        <f t="shared" si="134"/>
        <v>0</v>
      </c>
      <c r="AR71" s="120">
        <f t="shared" si="134"/>
        <v>0</v>
      </c>
      <c r="AS71" s="120">
        <f t="shared" si="134"/>
        <v>0</v>
      </c>
      <c r="AT71" s="120">
        <f t="shared" si="134"/>
        <v>0</v>
      </c>
      <c r="AU71" s="120">
        <f t="shared" si="134"/>
        <v>0</v>
      </c>
      <c r="AV71" s="120">
        <f t="shared" si="134"/>
        <v>0</v>
      </c>
      <c r="AW71" s="120">
        <f t="shared" si="134"/>
        <v>0</v>
      </c>
      <c r="AX71" s="120">
        <f t="shared" si="134"/>
        <v>0</v>
      </c>
      <c r="AY71" s="120">
        <f t="shared" si="134"/>
        <v>0</v>
      </c>
      <c r="AZ71" s="120">
        <f t="shared" si="134"/>
        <v>0</v>
      </c>
      <c r="BA71" s="120">
        <f t="shared" si="134"/>
        <v>0</v>
      </c>
      <c r="BB71" s="120">
        <f t="shared" si="134"/>
        <v>0</v>
      </c>
      <c r="BC71" s="120">
        <f t="shared" si="134"/>
        <v>0</v>
      </c>
      <c r="BD71" s="120">
        <f t="shared" si="134"/>
        <v>0</v>
      </c>
      <c r="BE71" s="120">
        <f t="shared" si="134"/>
        <v>0</v>
      </c>
      <c r="BF71" s="120">
        <f t="shared" si="134"/>
        <v>0</v>
      </c>
      <c r="BG71" s="120">
        <f t="shared" si="134"/>
        <v>0</v>
      </c>
      <c r="BH71" s="120">
        <f t="shared" si="134"/>
        <v>0</v>
      </c>
      <c r="BI71" s="120">
        <f t="shared" si="134"/>
        <v>0</v>
      </c>
      <c r="BJ71" s="120">
        <f t="shared" si="134"/>
        <v>0</v>
      </c>
      <c r="BK71" s="120">
        <f t="shared" si="134"/>
        <v>0</v>
      </c>
      <c r="BL71" s="120">
        <f t="shared" si="134"/>
        <v>0</v>
      </c>
      <c r="BM71" s="120">
        <f t="shared" si="134"/>
        <v>0</v>
      </c>
      <c r="BN71" s="120">
        <f t="shared" si="134"/>
        <v>0</v>
      </c>
      <c r="BO71" s="120">
        <f t="shared" si="134"/>
        <v>0</v>
      </c>
      <c r="BP71" s="120">
        <f t="shared" si="134"/>
        <v>0</v>
      </c>
      <c r="BQ71" s="120">
        <f t="shared" si="134"/>
        <v>0</v>
      </c>
      <c r="BR71" s="120">
        <f t="shared" si="134"/>
        <v>0</v>
      </c>
      <c r="BS71" s="120">
        <f t="shared" si="134"/>
        <v>0</v>
      </c>
      <c r="BT71" s="120">
        <f t="shared" si="134"/>
        <v>0</v>
      </c>
      <c r="BU71" s="120">
        <f t="shared" si="134"/>
        <v>0</v>
      </c>
      <c r="BV71" s="120">
        <f t="shared" si="134"/>
        <v>0</v>
      </c>
      <c r="BW71" s="120">
        <f t="shared" si="134"/>
        <v>0</v>
      </c>
      <c r="BX71" s="120">
        <f t="shared" si="134"/>
        <v>0</v>
      </c>
      <c r="BY71" s="120">
        <f t="shared" si="134"/>
        <v>0</v>
      </c>
      <c r="BZ71" s="120">
        <f t="shared" si="134"/>
        <v>0</v>
      </c>
      <c r="CA71" s="120">
        <f t="shared" si="134"/>
        <v>0</v>
      </c>
      <c r="CB71" s="120">
        <f t="shared" si="134"/>
        <v>0</v>
      </c>
      <c r="CC71" s="120">
        <f t="shared" si="134"/>
        <v>0</v>
      </c>
      <c r="CD71" s="120">
        <f t="shared" si="134"/>
        <v>0</v>
      </c>
      <c r="CE71" s="120">
        <f t="shared" si="134"/>
        <v>0</v>
      </c>
      <c r="CF71" s="120">
        <f t="shared" si="134"/>
        <v>0</v>
      </c>
      <c r="CG71" s="120">
        <f t="shared" si="134"/>
        <v>0</v>
      </c>
      <c r="CH71" s="120">
        <f t="shared" si="134"/>
        <v>0</v>
      </c>
      <c r="CI71" s="120">
        <f t="shared" si="134"/>
        <v>0</v>
      </c>
      <c r="CJ71" s="120">
        <f t="shared" si="134"/>
        <v>0</v>
      </c>
      <c r="CK71" s="120">
        <f t="shared" si="134"/>
        <v>0</v>
      </c>
      <c r="CL71" s="120">
        <f t="shared" si="134"/>
        <v>0</v>
      </c>
      <c r="CM71" s="120">
        <f t="shared" si="134"/>
        <v>0</v>
      </c>
      <c r="CN71" s="120">
        <f t="shared" si="132"/>
        <v>0</v>
      </c>
      <c r="CO71" s="120">
        <f t="shared" si="132"/>
        <v>0</v>
      </c>
      <c r="CP71" s="120">
        <f t="shared" si="132"/>
        <v>0</v>
      </c>
      <c r="CQ71" s="120">
        <f t="shared" si="132"/>
        <v>0</v>
      </c>
      <c r="CR71" s="120">
        <f t="shared" si="132"/>
        <v>0</v>
      </c>
      <c r="CS71" s="120">
        <f t="shared" si="132"/>
        <v>0</v>
      </c>
      <c r="CT71" s="120">
        <f t="shared" si="132"/>
        <v>0</v>
      </c>
      <c r="CU71" s="120">
        <f t="shared" si="132"/>
        <v>0</v>
      </c>
      <c r="CV71" s="120">
        <f t="shared" si="132"/>
        <v>0</v>
      </c>
      <c r="CW71" s="120">
        <f t="shared" si="132"/>
        <v>0</v>
      </c>
      <c r="CX71" s="120">
        <f t="shared" si="132"/>
        <v>0</v>
      </c>
      <c r="CY71" s="115"/>
      <c r="CZ71" s="338">
        <f>SUM(AA71:CX71)/CZ15</f>
        <v>55.153846153846153</v>
      </c>
      <c r="DA71" s="186"/>
      <c r="DB71" s="187"/>
      <c r="DG71" s="187"/>
      <c r="DH71" s="187"/>
      <c r="DN71" s="187"/>
    </row>
    <row r="72" spans="1:118" x14ac:dyDescent="0.2">
      <c r="A72" s="354"/>
      <c r="B72" s="355"/>
      <c r="C72" s="355"/>
      <c r="D72" s="355"/>
      <c r="E72" s="355"/>
      <c r="F72" s="355"/>
      <c r="G72" s="355"/>
      <c r="H72" s="42"/>
      <c r="I72" s="369"/>
      <c r="J72" s="370"/>
      <c r="K72" s="370"/>
      <c r="L72" s="370"/>
      <c r="M72" s="370"/>
      <c r="N72" s="370"/>
      <c r="O72" s="370"/>
      <c r="P72" s="42"/>
      <c r="Q72" s="384"/>
      <c r="R72" s="385"/>
      <c r="S72" s="385"/>
      <c r="T72" s="385"/>
      <c r="U72" s="385"/>
      <c r="V72" s="385"/>
      <c r="W72" s="386"/>
      <c r="Y72" s="89" t="s">
        <v>20</v>
      </c>
      <c r="Z72" s="22" t="s">
        <v>8</v>
      </c>
      <c r="AA72" s="127">
        <v>45</v>
      </c>
      <c r="AB72" s="127">
        <v>46</v>
      </c>
      <c r="AC72" s="127">
        <v>47</v>
      </c>
      <c r="AD72" s="127">
        <v>48</v>
      </c>
      <c r="AE72" s="127">
        <v>49</v>
      </c>
      <c r="AF72" s="127">
        <v>50</v>
      </c>
      <c r="AG72" s="127">
        <v>51</v>
      </c>
      <c r="AH72" s="127">
        <v>52</v>
      </c>
      <c r="AI72" s="127">
        <v>53</v>
      </c>
      <c r="AJ72" s="127">
        <v>54</v>
      </c>
      <c r="AK72" s="127">
        <v>55</v>
      </c>
      <c r="AL72" s="127">
        <v>56</v>
      </c>
      <c r="AM72" s="127">
        <v>57</v>
      </c>
      <c r="AN72" s="127">
        <v>58</v>
      </c>
      <c r="AO72" s="127">
        <v>59</v>
      </c>
      <c r="AP72" s="127">
        <v>60</v>
      </c>
      <c r="AQ72" s="127">
        <v>61</v>
      </c>
      <c r="AR72" s="127">
        <v>62</v>
      </c>
      <c r="AS72" s="127">
        <v>63</v>
      </c>
      <c r="AT72" s="127">
        <v>64</v>
      </c>
      <c r="AU72" s="127">
        <v>65</v>
      </c>
      <c r="AV72" s="127">
        <v>66</v>
      </c>
      <c r="AW72" s="127">
        <v>67</v>
      </c>
      <c r="AX72" s="127">
        <v>68</v>
      </c>
      <c r="AY72" s="127">
        <v>69</v>
      </c>
      <c r="AZ72" s="127">
        <v>70</v>
      </c>
      <c r="BA72" s="127">
        <v>71</v>
      </c>
      <c r="BB72" s="127">
        <v>72</v>
      </c>
      <c r="BC72" s="127">
        <v>73</v>
      </c>
      <c r="BD72" s="127">
        <v>74</v>
      </c>
      <c r="BE72" s="127">
        <v>75</v>
      </c>
      <c r="BF72" s="127">
        <v>76</v>
      </c>
      <c r="BG72" s="127">
        <v>77</v>
      </c>
      <c r="BH72" s="127">
        <v>78</v>
      </c>
      <c r="BI72" s="127">
        <v>79</v>
      </c>
      <c r="BJ72" s="127">
        <v>80</v>
      </c>
      <c r="BK72" s="127">
        <v>81</v>
      </c>
      <c r="BL72" s="127">
        <v>82</v>
      </c>
      <c r="BM72" s="127">
        <v>83</v>
      </c>
      <c r="BN72" s="127">
        <v>84</v>
      </c>
      <c r="BO72" s="127">
        <v>85</v>
      </c>
      <c r="BP72" s="127">
        <v>86</v>
      </c>
      <c r="BQ72" s="127">
        <v>87</v>
      </c>
      <c r="BR72" s="127">
        <v>88</v>
      </c>
      <c r="BS72" s="127">
        <v>89</v>
      </c>
      <c r="BT72" s="127">
        <v>90</v>
      </c>
      <c r="BU72" s="127">
        <v>91</v>
      </c>
      <c r="BV72" s="127">
        <v>92</v>
      </c>
      <c r="BW72" s="127">
        <v>93</v>
      </c>
      <c r="BX72" s="127">
        <v>94</v>
      </c>
      <c r="BY72" s="127">
        <v>95</v>
      </c>
      <c r="BZ72" s="127">
        <v>96</v>
      </c>
      <c r="CA72" s="127">
        <v>97</v>
      </c>
      <c r="CB72" s="127">
        <v>98</v>
      </c>
      <c r="CC72" s="127">
        <v>99</v>
      </c>
      <c r="CD72" s="127">
        <v>100</v>
      </c>
      <c r="CE72" s="127">
        <v>101</v>
      </c>
      <c r="CF72" s="127">
        <v>102</v>
      </c>
      <c r="CG72" s="127">
        <v>103</v>
      </c>
      <c r="CH72" s="127">
        <v>104</v>
      </c>
      <c r="CI72" s="127">
        <v>105</v>
      </c>
      <c r="CJ72" s="127">
        <v>106</v>
      </c>
      <c r="CK72" s="127">
        <v>107</v>
      </c>
      <c r="CL72" s="127">
        <v>108</v>
      </c>
      <c r="CM72" s="127">
        <v>109</v>
      </c>
      <c r="CN72" s="127">
        <v>110</v>
      </c>
      <c r="CO72" s="127">
        <v>111</v>
      </c>
      <c r="CP72" s="127">
        <v>112</v>
      </c>
      <c r="CQ72" s="127">
        <v>113</v>
      </c>
      <c r="CR72" s="127">
        <v>114</v>
      </c>
      <c r="CS72" s="127">
        <v>115</v>
      </c>
      <c r="CT72" s="127">
        <v>116</v>
      </c>
      <c r="CU72" s="127">
        <v>117</v>
      </c>
      <c r="CV72" s="127">
        <v>118</v>
      </c>
      <c r="CW72" s="127">
        <v>119</v>
      </c>
      <c r="CX72" s="128">
        <v>120</v>
      </c>
      <c r="CY72" s="25" t="s">
        <v>9</v>
      </c>
      <c r="CZ72" s="339" t="s">
        <v>28</v>
      </c>
      <c r="DA72" s="186"/>
      <c r="DB72" s="187"/>
      <c r="DG72" s="187"/>
      <c r="DH72" s="187"/>
      <c r="DN72" s="187"/>
    </row>
    <row r="73" spans="1:118" x14ac:dyDescent="0.2">
      <c r="A73" s="356"/>
      <c r="B73" s="357"/>
      <c r="C73" s="357"/>
      <c r="D73" s="357"/>
      <c r="E73" s="357"/>
      <c r="F73" s="357"/>
      <c r="G73" s="357"/>
      <c r="H73" s="42"/>
      <c r="I73" s="371"/>
      <c r="J73" s="372"/>
      <c r="K73" s="372"/>
      <c r="L73" s="372"/>
      <c r="M73" s="372"/>
      <c r="N73" s="372"/>
      <c r="O73" s="372"/>
      <c r="P73" s="42"/>
      <c r="Q73" s="387"/>
      <c r="R73" s="388"/>
      <c r="S73" s="388"/>
      <c r="T73" s="388"/>
      <c r="U73" s="388"/>
      <c r="V73" s="388"/>
      <c r="W73" s="389"/>
      <c r="Y73" s="92" t="s">
        <v>11</v>
      </c>
      <c r="Z73" s="116"/>
      <c r="AA73" s="75">
        <f>AA20*AA$19</f>
        <v>0</v>
      </c>
      <c r="AB73" s="75">
        <f t="shared" ref="AB73:CM74" si="135">AB20*AB$19</f>
        <v>0</v>
      </c>
      <c r="AC73" s="75">
        <f t="shared" si="135"/>
        <v>0</v>
      </c>
      <c r="AD73" s="75">
        <f t="shared" si="135"/>
        <v>0</v>
      </c>
      <c r="AE73" s="75">
        <f t="shared" si="135"/>
        <v>0</v>
      </c>
      <c r="AF73" s="75">
        <f t="shared" si="135"/>
        <v>0</v>
      </c>
      <c r="AG73" s="75">
        <f t="shared" si="135"/>
        <v>0</v>
      </c>
      <c r="AH73" s="75">
        <f t="shared" si="135"/>
        <v>0</v>
      </c>
      <c r="AI73" s="75">
        <f t="shared" si="135"/>
        <v>0</v>
      </c>
      <c r="AJ73" s="75">
        <f t="shared" si="135"/>
        <v>0</v>
      </c>
      <c r="AK73" s="75">
        <f t="shared" si="135"/>
        <v>0</v>
      </c>
      <c r="AL73" s="75">
        <f t="shared" si="135"/>
        <v>0</v>
      </c>
      <c r="AM73" s="75">
        <f t="shared" si="135"/>
        <v>0</v>
      </c>
      <c r="AN73" s="75">
        <f t="shared" si="135"/>
        <v>0</v>
      </c>
      <c r="AO73" s="75">
        <f t="shared" si="135"/>
        <v>0</v>
      </c>
      <c r="AP73" s="75">
        <f t="shared" si="135"/>
        <v>0</v>
      </c>
      <c r="AQ73" s="75">
        <f t="shared" si="135"/>
        <v>0</v>
      </c>
      <c r="AR73" s="75">
        <f t="shared" si="135"/>
        <v>0</v>
      </c>
      <c r="AS73" s="75">
        <f t="shared" si="135"/>
        <v>0</v>
      </c>
      <c r="AT73" s="75">
        <f t="shared" si="135"/>
        <v>0</v>
      </c>
      <c r="AU73" s="75">
        <f t="shared" si="135"/>
        <v>0</v>
      </c>
      <c r="AV73" s="75">
        <f t="shared" si="135"/>
        <v>0</v>
      </c>
      <c r="AW73" s="75">
        <f t="shared" si="135"/>
        <v>0</v>
      </c>
      <c r="AX73" s="75">
        <f t="shared" si="135"/>
        <v>0</v>
      </c>
      <c r="AY73" s="75">
        <f t="shared" si="135"/>
        <v>0</v>
      </c>
      <c r="AZ73" s="75">
        <f t="shared" si="135"/>
        <v>0</v>
      </c>
      <c r="BA73" s="75">
        <f t="shared" si="135"/>
        <v>0</v>
      </c>
      <c r="BB73" s="75">
        <f t="shared" si="135"/>
        <v>0</v>
      </c>
      <c r="BC73" s="75">
        <f t="shared" si="135"/>
        <v>0</v>
      </c>
      <c r="BD73" s="75">
        <f t="shared" si="135"/>
        <v>0</v>
      </c>
      <c r="BE73" s="75">
        <f t="shared" si="135"/>
        <v>0</v>
      </c>
      <c r="BF73" s="75">
        <f t="shared" si="135"/>
        <v>0</v>
      </c>
      <c r="BG73" s="75">
        <f t="shared" si="135"/>
        <v>0</v>
      </c>
      <c r="BH73" s="75">
        <f t="shared" si="135"/>
        <v>0</v>
      </c>
      <c r="BI73" s="75">
        <f t="shared" si="135"/>
        <v>0</v>
      </c>
      <c r="BJ73" s="75">
        <f t="shared" si="135"/>
        <v>0</v>
      </c>
      <c r="BK73" s="75">
        <f t="shared" si="135"/>
        <v>0</v>
      </c>
      <c r="BL73" s="75">
        <f t="shared" si="135"/>
        <v>0</v>
      </c>
      <c r="BM73" s="75">
        <f t="shared" si="135"/>
        <v>0</v>
      </c>
      <c r="BN73" s="75">
        <f t="shared" si="135"/>
        <v>0</v>
      </c>
      <c r="BO73" s="75">
        <f t="shared" si="135"/>
        <v>0</v>
      </c>
      <c r="BP73" s="75">
        <f t="shared" si="135"/>
        <v>258</v>
      </c>
      <c r="BQ73" s="75">
        <f t="shared" si="135"/>
        <v>0</v>
      </c>
      <c r="BR73" s="75">
        <f t="shared" si="135"/>
        <v>0</v>
      </c>
      <c r="BS73" s="75">
        <f t="shared" si="135"/>
        <v>0</v>
      </c>
      <c r="BT73" s="75">
        <f t="shared" si="135"/>
        <v>0</v>
      </c>
      <c r="BU73" s="75">
        <f t="shared" si="135"/>
        <v>0</v>
      </c>
      <c r="BV73" s="75">
        <f t="shared" si="135"/>
        <v>0</v>
      </c>
      <c r="BW73" s="75">
        <f t="shared" si="135"/>
        <v>0</v>
      </c>
      <c r="BX73" s="75">
        <f t="shared" si="135"/>
        <v>0</v>
      </c>
      <c r="BY73" s="75">
        <f t="shared" si="135"/>
        <v>475</v>
      </c>
      <c r="BZ73" s="75">
        <f t="shared" si="135"/>
        <v>0</v>
      </c>
      <c r="CA73" s="75">
        <f t="shared" si="135"/>
        <v>0</v>
      </c>
      <c r="CB73" s="75">
        <f t="shared" si="135"/>
        <v>0</v>
      </c>
      <c r="CC73" s="75">
        <f t="shared" si="135"/>
        <v>0</v>
      </c>
      <c r="CD73" s="75">
        <f t="shared" si="135"/>
        <v>0</v>
      </c>
      <c r="CE73" s="75">
        <f t="shared" si="135"/>
        <v>0</v>
      </c>
      <c r="CF73" s="75">
        <f t="shared" si="135"/>
        <v>0</v>
      </c>
      <c r="CG73" s="75">
        <f t="shared" si="135"/>
        <v>0</v>
      </c>
      <c r="CH73" s="75">
        <f t="shared" si="135"/>
        <v>0</v>
      </c>
      <c r="CI73" s="75">
        <f t="shared" si="135"/>
        <v>0</v>
      </c>
      <c r="CJ73" s="75">
        <f t="shared" si="135"/>
        <v>0</v>
      </c>
      <c r="CK73" s="75">
        <f t="shared" si="135"/>
        <v>0</v>
      </c>
      <c r="CL73" s="75">
        <f t="shared" si="135"/>
        <v>0</v>
      </c>
      <c r="CM73" s="75">
        <f t="shared" si="135"/>
        <v>0</v>
      </c>
      <c r="CN73" s="75">
        <f t="shared" ref="CN73:CX76" si="136">CN20*CN$19</f>
        <v>0</v>
      </c>
      <c r="CO73" s="75">
        <f t="shared" si="136"/>
        <v>0</v>
      </c>
      <c r="CP73" s="75">
        <f t="shared" si="136"/>
        <v>0</v>
      </c>
      <c r="CQ73" s="75">
        <f t="shared" si="136"/>
        <v>0</v>
      </c>
      <c r="CR73" s="75">
        <f t="shared" si="136"/>
        <v>0</v>
      </c>
      <c r="CS73" s="75">
        <f t="shared" si="136"/>
        <v>0</v>
      </c>
      <c r="CT73" s="75">
        <f t="shared" si="136"/>
        <v>0</v>
      </c>
      <c r="CU73" s="75">
        <f t="shared" si="136"/>
        <v>0</v>
      </c>
      <c r="CV73" s="75">
        <f t="shared" si="136"/>
        <v>0</v>
      </c>
      <c r="CW73" s="75">
        <f t="shared" si="136"/>
        <v>0</v>
      </c>
      <c r="CX73" s="75">
        <f t="shared" si="136"/>
        <v>0</v>
      </c>
      <c r="CY73" s="116"/>
      <c r="CZ73" s="340">
        <f>SUM(AA73:CX73)/CZ20</f>
        <v>91.625</v>
      </c>
      <c r="DA73" s="186"/>
      <c r="DB73" s="187"/>
      <c r="DG73" s="187"/>
      <c r="DH73" s="187"/>
      <c r="DN73" s="187"/>
    </row>
    <row r="74" spans="1:118" x14ac:dyDescent="0.2">
      <c r="A74" s="354"/>
      <c r="B74" s="355"/>
      <c r="C74" s="355"/>
      <c r="D74" s="355"/>
      <c r="E74" s="355"/>
      <c r="F74" s="355"/>
      <c r="G74" s="355"/>
      <c r="H74" s="42"/>
      <c r="I74" s="369"/>
      <c r="J74" s="370"/>
      <c r="K74" s="370"/>
      <c r="L74" s="370"/>
      <c r="M74" s="370"/>
      <c r="N74" s="370"/>
      <c r="O74" s="370"/>
      <c r="P74" s="42"/>
      <c r="Q74" s="384"/>
      <c r="R74" s="385"/>
      <c r="S74" s="385"/>
      <c r="T74" s="385"/>
      <c r="U74" s="385"/>
      <c r="V74" s="385"/>
      <c r="W74" s="386"/>
      <c r="Y74" s="92" t="s">
        <v>12</v>
      </c>
      <c r="Z74" s="116"/>
      <c r="AA74" s="75">
        <f t="shared" ref="AA74:AP76" si="137">AA21*AA$19</f>
        <v>0</v>
      </c>
      <c r="AB74" s="75">
        <f t="shared" si="137"/>
        <v>0</v>
      </c>
      <c r="AC74" s="75">
        <f t="shared" si="137"/>
        <v>0</v>
      </c>
      <c r="AD74" s="75">
        <f t="shared" si="137"/>
        <v>0</v>
      </c>
      <c r="AE74" s="75">
        <f t="shared" si="137"/>
        <v>0</v>
      </c>
      <c r="AF74" s="75">
        <f t="shared" si="137"/>
        <v>0</v>
      </c>
      <c r="AG74" s="75">
        <f t="shared" si="137"/>
        <v>0</v>
      </c>
      <c r="AH74" s="75">
        <f t="shared" si="137"/>
        <v>0</v>
      </c>
      <c r="AI74" s="75">
        <f t="shared" si="137"/>
        <v>0</v>
      </c>
      <c r="AJ74" s="75">
        <f t="shared" si="137"/>
        <v>0</v>
      </c>
      <c r="AK74" s="75">
        <f t="shared" si="137"/>
        <v>0</v>
      </c>
      <c r="AL74" s="75">
        <f t="shared" si="137"/>
        <v>0</v>
      </c>
      <c r="AM74" s="75">
        <f t="shared" si="137"/>
        <v>0</v>
      </c>
      <c r="AN74" s="75">
        <f t="shared" si="137"/>
        <v>0</v>
      </c>
      <c r="AO74" s="75">
        <f t="shared" si="137"/>
        <v>0</v>
      </c>
      <c r="AP74" s="75">
        <f t="shared" si="137"/>
        <v>0</v>
      </c>
      <c r="AQ74" s="75">
        <f t="shared" si="135"/>
        <v>0</v>
      </c>
      <c r="AR74" s="75">
        <f t="shared" si="135"/>
        <v>0</v>
      </c>
      <c r="AS74" s="75">
        <f t="shared" si="135"/>
        <v>0</v>
      </c>
      <c r="AT74" s="75">
        <f t="shared" si="135"/>
        <v>0</v>
      </c>
      <c r="AU74" s="75">
        <f t="shared" si="135"/>
        <v>0</v>
      </c>
      <c r="AV74" s="75">
        <f t="shared" si="135"/>
        <v>0</v>
      </c>
      <c r="AW74" s="75">
        <f t="shared" si="135"/>
        <v>0</v>
      </c>
      <c r="AX74" s="75">
        <f t="shared" si="135"/>
        <v>0</v>
      </c>
      <c r="AY74" s="75">
        <f t="shared" si="135"/>
        <v>0</v>
      </c>
      <c r="AZ74" s="75">
        <f t="shared" si="135"/>
        <v>0</v>
      </c>
      <c r="BA74" s="75">
        <f t="shared" si="135"/>
        <v>0</v>
      </c>
      <c r="BB74" s="75">
        <f t="shared" si="135"/>
        <v>0</v>
      </c>
      <c r="BC74" s="75">
        <f t="shared" si="135"/>
        <v>0</v>
      </c>
      <c r="BD74" s="75">
        <f t="shared" si="135"/>
        <v>0</v>
      </c>
      <c r="BE74" s="75">
        <f t="shared" si="135"/>
        <v>0</v>
      </c>
      <c r="BF74" s="75">
        <f t="shared" si="135"/>
        <v>0</v>
      </c>
      <c r="BG74" s="75">
        <f t="shared" si="135"/>
        <v>0</v>
      </c>
      <c r="BH74" s="75">
        <f t="shared" si="135"/>
        <v>0</v>
      </c>
      <c r="BI74" s="75">
        <f t="shared" si="135"/>
        <v>0</v>
      </c>
      <c r="BJ74" s="75">
        <f t="shared" si="135"/>
        <v>0</v>
      </c>
      <c r="BK74" s="75">
        <f t="shared" si="135"/>
        <v>0</v>
      </c>
      <c r="BL74" s="75">
        <f t="shared" si="135"/>
        <v>0</v>
      </c>
      <c r="BM74" s="75">
        <f t="shared" si="135"/>
        <v>0</v>
      </c>
      <c r="BN74" s="75">
        <f t="shared" si="135"/>
        <v>0</v>
      </c>
      <c r="BO74" s="75">
        <f t="shared" si="135"/>
        <v>170</v>
      </c>
      <c r="BP74" s="75">
        <f t="shared" si="135"/>
        <v>0</v>
      </c>
      <c r="BQ74" s="75">
        <f t="shared" si="135"/>
        <v>0</v>
      </c>
      <c r="BR74" s="75">
        <f t="shared" si="135"/>
        <v>0</v>
      </c>
      <c r="BS74" s="75">
        <f t="shared" si="135"/>
        <v>0</v>
      </c>
      <c r="BT74" s="75">
        <f t="shared" si="135"/>
        <v>0</v>
      </c>
      <c r="BU74" s="75">
        <f t="shared" si="135"/>
        <v>0</v>
      </c>
      <c r="BV74" s="75">
        <f t="shared" si="135"/>
        <v>0</v>
      </c>
      <c r="BW74" s="75">
        <f t="shared" si="135"/>
        <v>0</v>
      </c>
      <c r="BX74" s="75">
        <f t="shared" si="135"/>
        <v>0</v>
      </c>
      <c r="BY74" s="75">
        <f t="shared" si="135"/>
        <v>0</v>
      </c>
      <c r="BZ74" s="75">
        <f t="shared" si="135"/>
        <v>0</v>
      </c>
      <c r="CA74" s="75">
        <f t="shared" si="135"/>
        <v>0</v>
      </c>
      <c r="CB74" s="75">
        <f t="shared" si="135"/>
        <v>0</v>
      </c>
      <c r="CC74" s="75">
        <f t="shared" si="135"/>
        <v>0</v>
      </c>
      <c r="CD74" s="75">
        <f t="shared" si="135"/>
        <v>0</v>
      </c>
      <c r="CE74" s="75">
        <f t="shared" si="135"/>
        <v>0</v>
      </c>
      <c r="CF74" s="75">
        <f t="shared" si="135"/>
        <v>0</v>
      </c>
      <c r="CG74" s="75">
        <f t="shared" si="135"/>
        <v>0</v>
      </c>
      <c r="CH74" s="75">
        <f t="shared" si="135"/>
        <v>0</v>
      </c>
      <c r="CI74" s="75">
        <f t="shared" si="135"/>
        <v>0</v>
      </c>
      <c r="CJ74" s="75">
        <f t="shared" si="135"/>
        <v>0</v>
      </c>
      <c r="CK74" s="75">
        <f t="shared" si="135"/>
        <v>0</v>
      </c>
      <c r="CL74" s="75">
        <f t="shared" si="135"/>
        <v>0</v>
      </c>
      <c r="CM74" s="75">
        <f t="shared" si="135"/>
        <v>0</v>
      </c>
      <c r="CN74" s="75">
        <f t="shared" si="136"/>
        <v>0</v>
      </c>
      <c r="CO74" s="75">
        <f t="shared" si="136"/>
        <v>0</v>
      </c>
      <c r="CP74" s="75">
        <f t="shared" si="136"/>
        <v>0</v>
      </c>
      <c r="CQ74" s="75">
        <f t="shared" si="136"/>
        <v>0</v>
      </c>
      <c r="CR74" s="75">
        <f t="shared" si="136"/>
        <v>0</v>
      </c>
      <c r="CS74" s="75">
        <f t="shared" si="136"/>
        <v>0</v>
      </c>
      <c r="CT74" s="75">
        <f t="shared" si="136"/>
        <v>0</v>
      </c>
      <c r="CU74" s="75">
        <f t="shared" si="136"/>
        <v>0</v>
      </c>
      <c r="CV74" s="75">
        <f t="shared" si="136"/>
        <v>0</v>
      </c>
      <c r="CW74" s="75">
        <f t="shared" si="136"/>
        <v>0</v>
      </c>
      <c r="CX74" s="75">
        <f t="shared" si="136"/>
        <v>0</v>
      </c>
      <c r="CY74" s="116"/>
      <c r="CZ74" s="340">
        <f t="shared" ref="CZ74:CZ76" si="138">SUM(AA74:CX74)/CZ21</f>
        <v>85</v>
      </c>
      <c r="DA74" s="186"/>
      <c r="DB74" s="187"/>
      <c r="DG74" s="187"/>
      <c r="DH74" s="187"/>
      <c r="DN74" s="187"/>
    </row>
    <row r="75" spans="1:118" x14ac:dyDescent="0.2">
      <c r="A75" s="356"/>
      <c r="B75" s="357"/>
      <c r="C75" s="357"/>
      <c r="D75" s="357"/>
      <c r="E75" s="357"/>
      <c r="F75" s="357"/>
      <c r="G75" s="357"/>
      <c r="H75" s="42"/>
      <c r="I75" s="371"/>
      <c r="J75" s="372"/>
      <c r="K75" s="372"/>
      <c r="L75" s="372"/>
      <c r="M75" s="372"/>
      <c r="N75" s="372"/>
      <c r="O75" s="372"/>
      <c r="P75" s="42"/>
      <c r="Q75" s="387"/>
      <c r="R75" s="388"/>
      <c r="S75" s="388"/>
      <c r="T75" s="388"/>
      <c r="U75" s="388"/>
      <c r="V75" s="388"/>
      <c r="W75" s="389"/>
      <c r="Y75" s="92" t="s">
        <v>10</v>
      </c>
      <c r="Z75" s="116"/>
      <c r="AA75" s="75">
        <f t="shared" si="137"/>
        <v>0</v>
      </c>
      <c r="AB75" s="75">
        <f t="shared" ref="AB75:CM76" si="139">AB22*AB$19</f>
        <v>0</v>
      </c>
      <c r="AC75" s="75">
        <f t="shared" si="139"/>
        <v>0</v>
      </c>
      <c r="AD75" s="75">
        <f t="shared" si="139"/>
        <v>0</v>
      </c>
      <c r="AE75" s="75">
        <f t="shared" si="139"/>
        <v>0</v>
      </c>
      <c r="AF75" s="75">
        <f t="shared" si="139"/>
        <v>0</v>
      </c>
      <c r="AG75" s="75">
        <f t="shared" si="139"/>
        <v>0</v>
      </c>
      <c r="AH75" s="75">
        <f t="shared" si="139"/>
        <v>0</v>
      </c>
      <c r="AI75" s="75">
        <f t="shared" si="139"/>
        <v>0</v>
      </c>
      <c r="AJ75" s="75">
        <f t="shared" si="139"/>
        <v>0</v>
      </c>
      <c r="AK75" s="75">
        <f t="shared" si="139"/>
        <v>0</v>
      </c>
      <c r="AL75" s="75">
        <f t="shared" si="139"/>
        <v>0</v>
      </c>
      <c r="AM75" s="75">
        <f t="shared" si="139"/>
        <v>0</v>
      </c>
      <c r="AN75" s="75">
        <f t="shared" si="139"/>
        <v>0</v>
      </c>
      <c r="AO75" s="75">
        <f t="shared" si="139"/>
        <v>0</v>
      </c>
      <c r="AP75" s="75">
        <f t="shared" si="139"/>
        <v>0</v>
      </c>
      <c r="AQ75" s="75">
        <f t="shared" si="139"/>
        <v>0</v>
      </c>
      <c r="AR75" s="75">
        <f t="shared" si="139"/>
        <v>0</v>
      </c>
      <c r="AS75" s="75">
        <f t="shared" si="139"/>
        <v>0</v>
      </c>
      <c r="AT75" s="75">
        <f t="shared" si="139"/>
        <v>0</v>
      </c>
      <c r="AU75" s="75">
        <f t="shared" si="139"/>
        <v>0</v>
      </c>
      <c r="AV75" s="75">
        <f t="shared" si="139"/>
        <v>0</v>
      </c>
      <c r="AW75" s="75">
        <f t="shared" si="139"/>
        <v>0</v>
      </c>
      <c r="AX75" s="75">
        <f t="shared" si="139"/>
        <v>0</v>
      </c>
      <c r="AY75" s="75">
        <f t="shared" si="139"/>
        <v>0</v>
      </c>
      <c r="AZ75" s="75">
        <f t="shared" si="139"/>
        <v>0</v>
      </c>
      <c r="BA75" s="75">
        <f t="shared" si="139"/>
        <v>0</v>
      </c>
      <c r="BB75" s="75">
        <f t="shared" si="139"/>
        <v>0</v>
      </c>
      <c r="BC75" s="75">
        <f t="shared" si="139"/>
        <v>0</v>
      </c>
      <c r="BD75" s="75">
        <f t="shared" si="139"/>
        <v>0</v>
      </c>
      <c r="BE75" s="75">
        <f t="shared" si="139"/>
        <v>0</v>
      </c>
      <c r="BF75" s="75">
        <f t="shared" si="139"/>
        <v>0</v>
      </c>
      <c r="BG75" s="75">
        <f t="shared" si="139"/>
        <v>0</v>
      </c>
      <c r="BH75" s="75">
        <f t="shared" si="139"/>
        <v>0</v>
      </c>
      <c r="BI75" s="75">
        <f t="shared" si="139"/>
        <v>0</v>
      </c>
      <c r="BJ75" s="75">
        <f t="shared" si="139"/>
        <v>0</v>
      </c>
      <c r="BK75" s="75">
        <f t="shared" si="139"/>
        <v>0</v>
      </c>
      <c r="BL75" s="75">
        <f t="shared" si="139"/>
        <v>0</v>
      </c>
      <c r="BM75" s="75">
        <f t="shared" si="139"/>
        <v>0</v>
      </c>
      <c r="BN75" s="75">
        <f t="shared" si="139"/>
        <v>0</v>
      </c>
      <c r="BO75" s="75">
        <f t="shared" si="139"/>
        <v>0</v>
      </c>
      <c r="BP75" s="75">
        <f t="shared" si="139"/>
        <v>0</v>
      </c>
      <c r="BQ75" s="75">
        <f t="shared" si="139"/>
        <v>0</v>
      </c>
      <c r="BR75" s="75">
        <f t="shared" si="139"/>
        <v>0</v>
      </c>
      <c r="BS75" s="75">
        <f t="shared" si="139"/>
        <v>0</v>
      </c>
      <c r="BT75" s="75">
        <f t="shared" si="139"/>
        <v>90</v>
      </c>
      <c r="BU75" s="75">
        <f t="shared" si="139"/>
        <v>0</v>
      </c>
      <c r="BV75" s="75">
        <f t="shared" si="139"/>
        <v>0</v>
      </c>
      <c r="BW75" s="75">
        <f t="shared" si="139"/>
        <v>0</v>
      </c>
      <c r="BX75" s="75">
        <f t="shared" si="139"/>
        <v>0</v>
      </c>
      <c r="BY75" s="75">
        <f t="shared" si="139"/>
        <v>0</v>
      </c>
      <c r="BZ75" s="75">
        <f t="shared" si="139"/>
        <v>0</v>
      </c>
      <c r="CA75" s="75">
        <f t="shared" si="139"/>
        <v>0</v>
      </c>
      <c r="CB75" s="75">
        <f t="shared" si="139"/>
        <v>0</v>
      </c>
      <c r="CC75" s="75">
        <f t="shared" si="139"/>
        <v>0</v>
      </c>
      <c r="CD75" s="75">
        <f t="shared" si="139"/>
        <v>0</v>
      </c>
      <c r="CE75" s="75">
        <f t="shared" si="139"/>
        <v>0</v>
      </c>
      <c r="CF75" s="75">
        <f t="shared" si="139"/>
        <v>0</v>
      </c>
      <c r="CG75" s="75">
        <f t="shared" si="139"/>
        <v>0</v>
      </c>
      <c r="CH75" s="75">
        <f t="shared" si="139"/>
        <v>0</v>
      </c>
      <c r="CI75" s="75">
        <f t="shared" si="139"/>
        <v>0</v>
      </c>
      <c r="CJ75" s="75">
        <f t="shared" si="139"/>
        <v>0</v>
      </c>
      <c r="CK75" s="75">
        <f t="shared" si="139"/>
        <v>0</v>
      </c>
      <c r="CL75" s="75">
        <f t="shared" si="139"/>
        <v>0</v>
      </c>
      <c r="CM75" s="75">
        <f t="shared" si="139"/>
        <v>0</v>
      </c>
      <c r="CN75" s="75">
        <f t="shared" si="136"/>
        <v>0</v>
      </c>
      <c r="CO75" s="75">
        <f t="shared" si="136"/>
        <v>0</v>
      </c>
      <c r="CP75" s="75">
        <f t="shared" si="136"/>
        <v>0</v>
      </c>
      <c r="CQ75" s="75">
        <f t="shared" si="136"/>
        <v>0</v>
      </c>
      <c r="CR75" s="75">
        <f t="shared" si="136"/>
        <v>0</v>
      </c>
      <c r="CS75" s="75">
        <f t="shared" si="136"/>
        <v>0</v>
      </c>
      <c r="CT75" s="75">
        <f t="shared" si="136"/>
        <v>0</v>
      </c>
      <c r="CU75" s="75">
        <f t="shared" si="136"/>
        <v>0</v>
      </c>
      <c r="CV75" s="75">
        <f t="shared" si="136"/>
        <v>0</v>
      </c>
      <c r="CW75" s="75">
        <f t="shared" si="136"/>
        <v>0</v>
      </c>
      <c r="CX75" s="75">
        <f t="shared" si="136"/>
        <v>0</v>
      </c>
      <c r="CY75" s="116"/>
      <c r="CZ75" s="340">
        <f t="shared" si="138"/>
        <v>90</v>
      </c>
      <c r="DA75" s="186"/>
      <c r="DB75" s="187"/>
      <c r="DG75" s="187"/>
      <c r="DH75" s="187"/>
      <c r="DN75" s="187"/>
    </row>
    <row r="76" spans="1:118" ht="15" thickBot="1" x14ac:dyDescent="0.25">
      <c r="A76" s="354"/>
      <c r="B76" s="355"/>
      <c r="C76" s="355"/>
      <c r="D76" s="355"/>
      <c r="E76" s="355"/>
      <c r="F76" s="355"/>
      <c r="G76" s="355"/>
      <c r="H76" s="42"/>
      <c r="I76" s="369"/>
      <c r="J76" s="370"/>
      <c r="K76" s="370"/>
      <c r="L76" s="370"/>
      <c r="M76" s="370"/>
      <c r="N76" s="370"/>
      <c r="O76" s="370"/>
      <c r="P76" s="42"/>
      <c r="Q76" s="384"/>
      <c r="R76" s="385"/>
      <c r="S76" s="385"/>
      <c r="T76" s="385"/>
      <c r="U76" s="385"/>
      <c r="V76" s="385"/>
      <c r="W76" s="386"/>
      <c r="Y76" s="93" t="s">
        <v>3</v>
      </c>
      <c r="Z76" s="117"/>
      <c r="AA76" s="75">
        <f t="shared" si="137"/>
        <v>0</v>
      </c>
      <c r="AB76" s="75">
        <f t="shared" si="139"/>
        <v>0</v>
      </c>
      <c r="AC76" s="75">
        <f t="shared" si="139"/>
        <v>0</v>
      </c>
      <c r="AD76" s="75">
        <f t="shared" si="139"/>
        <v>0</v>
      </c>
      <c r="AE76" s="75">
        <f t="shared" si="139"/>
        <v>0</v>
      </c>
      <c r="AF76" s="75">
        <f t="shared" si="139"/>
        <v>0</v>
      </c>
      <c r="AG76" s="75">
        <f t="shared" si="139"/>
        <v>0</v>
      </c>
      <c r="AH76" s="75">
        <f t="shared" si="139"/>
        <v>0</v>
      </c>
      <c r="AI76" s="75">
        <f t="shared" si="139"/>
        <v>0</v>
      </c>
      <c r="AJ76" s="75">
        <f t="shared" si="139"/>
        <v>0</v>
      </c>
      <c r="AK76" s="75">
        <f t="shared" si="139"/>
        <v>0</v>
      </c>
      <c r="AL76" s="75">
        <f t="shared" si="139"/>
        <v>0</v>
      </c>
      <c r="AM76" s="75">
        <f t="shared" si="139"/>
        <v>0</v>
      </c>
      <c r="AN76" s="75">
        <f t="shared" si="139"/>
        <v>0</v>
      </c>
      <c r="AO76" s="75">
        <f t="shared" si="139"/>
        <v>0</v>
      </c>
      <c r="AP76" s="75">
        <f t="shared" si="139"/>
        <v>0</v>
      </c>
      <c r="AQ76" s="75">
        <f t="shared" si="139"/>
        <v>0</v>
      </c>
      <c r="AR76" s="75">
        <f t="shared" si="139"/>
        <v>0</v>
      </c>
      <c r="AS76" s="75">
        <f t="shared" si="139"/>
        <v>0</v>
      </c>
      <c r="AT76" s="75">
        <f t="shared" si="139"/>
        <v>0</v>
      </c>
      <c r="AU76" s="75">
        <f t="shared" si="139"/>
        <v>0</v>
      </c>
      <c r="AV76" s="75">
        <f t="shared" si="139"/>
        <v>0</v>
      </c>
      <c r="AW76" s="75">
        <f t="shared" si="139"/>
        <v>0</v>
      </c>
      <c r="AX76" s="75">
        <f t="shared" si="139"/>
        <v>0</v>
      </c>
      <c r="AY76" s="75">
        <f t="shared" si="139"/>
        <v>0</v>
      </c>
      <c r="AZ76" s="75">
        <f t="shared" si="139"/>
        <v>0</v>
      </c>
      <c r="BA76" s="75">
        <f t="shared" si="139"/>
        <v>0</v>
      </c>
      <c r="BB76" s="75">
        <f t="shared" si="139"/>
        <v>0</v>
      </c>
      <c r="BC76" s="75">
        <f t="shared" si="139"/>
        <v>0</v>
      </c>
      <c r="BD76" s="75">
        <f t="shared" si="139"/>
        <v>0</v>
      </c>
      <c r="BE76" s="75">
        <f t="shared" si="139"/>
        <v>0</v>
      </c>
      <c r="BF76" s="75">
        <f t="shared" si="139"/>
        <v>0</v>
      </c>
      <c r="BG76" s="75">
        <f t="shared" si="139"/>
        <v>0</v>
      </c>
      <c r="BH76" s="75">
        <f t="shared" si="139"/>
        <v>0</v>
      </c>
      <c r="BI76" s="75">
        <f t="shared" si="139"/>
        <v>0</v>
      </c>
      <c r="BJ76" s="75">
        <f t="shared" si="139"/>
        <v>0</v>
      </c>
      <c r="BK76" s="75">
        <f t="shared" si="139"/>
        <v>0</v>
      </c>
      <c r="BL76" s="75">
        <f t="shared" si="139"/>
        <v>0</v>
      </c>
      <c r="BM76" s="75">
        <f t="shared" si="139"/>
        <v>0</v>
      </c>
      <c r="BN76" s="75">
        <f t="shared" si="139"/>
        <v>0</v>
      </c>
      <c r="BO76" s="75">
        <f t="shared" si="139"/>
        <v>170</v>
      </c>
      <c r="BP76" s="75">
        <f t="shared" si="139"/>
        <v>258</v>
      </c>
      <c r="BQ76" s="75">
        <f t="shared" si="139"/>
        <v>0</v>
      </c>
      <c r="BR76" s="75">
        <f t="shared" si="139"/>
        <v>0</v>
      </c>
      <c r="BS76" s="75">
        <f t="shared" si="139"/>
        <v>0</v>
      </c>
      <c r="BT76" s="75">
        <f t="shared" si="139"/>
        <v>90</v>
      </c>
      <c r="BU76" s="75">
        <f t="shared" si="139"/>
        <v>0</v>
      </c>
      <c r="BV76" s="75">
        <f t="shared" si="139"/>
        <v>0</v>
      </c>
      <c r="BW76" s="75">
        <f t="shared" si="139"/>
        <v>0</v>
      </c>
      <c r="BX76" s="75">
        <f t="shared" si="139"/>
        <v>0</v>
      </c>
      <c r="BY76" s="75">
        <f t="shared" si="139"/>
        <v>475</v>
      </c>
      <c r="BZ76" s="75">
        <f t="shared" si="139"/>
        <v>0</v>
      </c>
      <c r="CA76" s="75">
        <f t="shared" si="139"/>
        <v>0</v>
      </c>
      <c r="CB76" s="75">
        <f t="shared" si="139"/>
        <v>0</v>
      </c>
      <c r="CC76" s="75">
        <f t="shared" si="139"/>
        <v>0</v>
      </c>
      <c r="CD76" s="75">
        <f t="shared" si="139"/>
        <v>0</v>
      </c>
      <c r="CE76" s="75">
        <f t="shared" si="139"/>
        <v>0</v>
      </c>
      <c r="CF76" s="75">
        <f t="shared" si="139"/>
        <v>0</v>
      </c>
      <c r="CG76" s="75">
        <f t="shared" si="139"/>
        <v>0</v>
      </c>
      <c r="CH76" s="75">
        <f t="shared" si="139"/>
        <v>0</v>
      </c>
      <c r="CI76" s="75">
        <f t="shared" si="139"/>
        <v>0</v>
      </c>
      <c r="CJ76" s="75">
        <f t="shared" si="139"/>
        <v>0</v>
      </c>
      <c r="CK76" s="75">
        <f t="shared" si="139"/>
        <v>0</v>
      </c>
      <c r="CL76" s="75">
        <f t="shared" si="139"/>
        <v>0</v>
      </c>
      <c r="CM76" s="75">
        <f t="shared" si="139"/>
        <v>0</v>
      </c>
      <c r="CN76" s="75">
        <f t="shared" si="136"/>
        <v>0</v>
      </c>
      <c r="CO76" s="75">
        <f t="shared" si="136"/>
        <v>0</v>
      </c>
      <c r="CP76" s="75">
        <f t="shared" si="136"/>
        <v>0</v>
      </c>
      <c r="CQ76" s="75">
        <f t="shared" si="136"/>
        <v>0</v>
      </c>
      <c r="CR76" s="75">
        <f t="shared" si="136"/>
        <v>0</v>
      </c>
      <c r="CS76" s="75">
        <f t="shared" si="136"/>
        <v>0</v>
      </c>
      <c r="CT76" s="75">
        <f t="shared" si="136"/>
        <v>0</v>
      </c>
      <c r="CU76" s="75">
        <f t="shared" si="136"/>
        <v>0</v>
      </c>
      <c r="CV76" s="75">
        <f t="shared" si="136"/>
        <v>0</v>
      </c>
      <c r="CW76" s="75">
        <f t="shared" si="136"/>
        <v>0</v>
      </c>
      <c r="CX76" s="75">
        <f t="shared" si="136"/>
        <v>0</v>
      </c>
      <c r="CY76" s="117"/>
      <c r="CZ76" s="340">
        <f t="shared" si="138"/>
        <v>90.272727272727266</v>
      </c>
      <c r="DA76" s="186"/>
      <c r="DB76" s="187"/>
      <c r="DG76" s="187"/>
      <c r="DH76" s="187"/>
      <c r="DN76" s="187"/>
    </row>
    <row r="77" spans="1:118" x14ac:dyDescent="0.2">
      <c r="A77" s="356"/>
      <c r="B77" s="357"/>
      <c r="C77" s="357"/>
      <c r="D77" s="357"/>
      <c r="E77" s="357"/>
      <c r="F77" s="357"/>
      <c r="G77" s="357"/>
      <c r="H77" s="42"/>
      <c r="I77" s="371"/>
      <c r="J77" s="372"/>
      <c r="K77" s="372"/>
      <c r="L77" s="372"/>
      <c r="M77" s="372"/>
      <c r="N77" s="372"/>
      <c r="O77" s="372"/>
      <c r="P77" s="42"/>
      <c r="Q77" s="387"/>
      <c r="R77" s="388"/>
      <c r="S77" s="388"/>
      <c r="T77" s="388"/>
      <c r="U77" s="388"/>
      <c r="V77" s="388"/>
      <c r="W77" s="389"/>
      <c r="Y77" s="94" t="s">
        <v>5</v>
      </c>
      <c r="Z77" s="29" t="s">
        <v>8</v>
      </c>
      <c r="AA77" s="129">
        <v>45</v>
      </c>
      <c r="AB77" s="129">
        <v>46</v>
      </c>
      <c r="AC77" s="129">
        <v>47</v>
      </c>
      <c r="AD77" s="129">
        <v>48</v>
      </c>
      <c r="AE77" s="129">
        <v>49</v>
      </c>
      <c r="AF77" s="129">
        <v>50</v>
      </c>
      <c r="AG77" s="129">
        <v>51</v>
      </c>
      <c r="AH77" s="129">
        <v>52</v>
      </c>
      <c r="AI77" s="129">
        <v>53</v>
      </c>
      <c r="AJ77" s="129">
        <v>54</v>
      </c>
      <c r="AK77" s="129">
        <v>55</v>
      </c>
      <c r="AL77" s="129">
        <v>56</v>
      </c>
      <c r="AM77" s="129">
        <v>57</v>
      </c>
      <c r="AN77" s="129">
        <v>58</v>
      </c>
      <c r="AO77" s="129">
        <v>59</v>
      </c>
      <c r="AP77" s="129">
        <v>60</v>
      </c>
      <c r="AQ77" s="129">
        <v>61</v>
      </c>
      <c r="AR77" s="129">
        <v>62</v>
      </c>
      <c r="AS77" s="129">
        <v>63</v>
      </c>
      <c r="AT77" s="129">
        <v>64</v>
      </c>
      <c r="AU77" s="129">
        <v>65</v>
      </c>
      <c r="AV77" s="129">
        <v>66</v>
      </c>
      <c r="AW77" s="129">
        <v>67</v>
      </c>
      <c r="AX77" s="129">
        <v>68</v>
      </c>
      <c r="AY77" s="129">
        <v>69</v>
      </c>
      <c r="AZ77" s="129">
        <v>70</v>
      </c>
      <c r="BA77" s="129">
        <v>71</v>
      </c>
      <c r="BB77" s="129">
        <v>72</v>
      </c>
      <c r="BC77" s="129">
        <v>73</v>
      </c>
      <c r="BD77" s="129">
        <v>74</v>
      </c>
      <c r="BE77" s="129">
        <v>75</v>
      </c>
      <c r="BF77" s="129">
        <v>76</v>
      </c>
      <c r="BG77" s="129">
        <v>77</v>
      </c>
      <c r="BH77" s="129">
        <v>78</v>
      </c>
      <c r="BI77" s="129">
        <v>79</v>
      </c>
      <c r="BJ77" s="129">
        <v>80</v>
      </c>
      <c r="BK77" s="129">
        <v>81</v>
      </c>
      <c r="BL77" s="129">
        <v>82</v>
      </c>
      <c r="BM77" s="129">
        <v>83</v>
      </c>
      <c r="BN77" s="129">
        <v>84</v>
      </c>
      <c r="BO77" s="129">
        <v>85</v>
      </c>
      <c r="BP77" s="129">
        <v>86</v>
      </c>
      <c r="BQ77" s="129">
        <v>87</v>
      </c>
      <c r="BR77" s="129">
        <v>88</v>
      </c>
      <c r="BS77" s="129">
        <v>89</v>
      </c>
      <c r="BT77" s="129">
        <v>90</v>
      </c>
      <c r="BU77" s="129">
        <v>91</v>
      </c>
      <c r="BV77" s="129">
        <v>92</v>
      </c>
      <c r="BW77" s="129">
        <v>93</v>
      </c>
      <c r="BX77" s="129">
        <v>94</v>
      </c>
      <c r="BY77" s="129">
        <v>95</v>
      </c>
      <c r="BZ77" s="129">
        <v>96</v>
      </c>
      <c r="CA77" s="129">
        <v>97</v>
      </c>
      <c r="CB77" s="129">
        <v>98</v>
      </c>
      <c r="CC77" s="129">
        <v>99</v>
      </c>
      <c r="CD77" s="129">
        <v>100</v>
      </c>
      <c r="CE77" s="129">
        <v>101</v>
      </c>
      <c r="CF77" s="129">
        <v>102</v>
      </c>
      <c r="CG77" s="129">
        <v>103</v>
      </c>
      <c r="CH77" s="129">
        <v>104</v>
      </c>
      <c r="CI77" s="129">
        <v>105</v>
      </c>
      <c r="CJ77" s="129">
        <v>106</v>
      </c>
      <c r="CK77" s="129">
        <v>107</v>
      </c>
      <c r="CL77" s="129">
        <v>108</v>
      </c>
      <c r="CM77" s="129">
        <v>109</v>
      </c>
      <c r="CN77" s="129">
        <v>110</v>
      </c>
      <c r="CO77" s="129">
        <v>111</v>
      </c>
      <c r="CP77" s="129">
        <v>112</v>
      </c>
      <c r="CQ77" s="129">
        <v>113</v>
      </c>
      <c r="CR77" s="129">
        <v>114</v>
      </c>
      <c r="CS77" s="129">
        <v>115</v>
      </c>
      <c r="CT77" s="129">
        <v>116</v>
      </c>
      <c r="CU77" s="129">
        <v>117</v>
      </c>
      <c r="CV77" s="129">
        <v>118</v>
      </c>
      <c r="CW77" s="129">
        <v>119</v>
      </c>
      <c r="CX77" s="130">
        <v>120</v>
      </c>
      <c r="CY77" s="32" t="s">
        <v>9</v>
      </c>
      <c r="CZ77" s="341" t="s">
        <v>28</v>
      </c>
      <c r="DA77" s="186"/>
      <c r="DB77" s="187"/>
      <c r="DG77" s="187"/>
      <c r="DH77" s="187"/>
      <c r="DN77" s="187"/>
    </row>
    <row r="78" spans="1:118" x14ac:dyDescent="0.2">
      <c r="A78" s="354"/>
      <c r="B78" s="355"/>
      <c r="C78" s="355"/>
      <c r="D78" s="355"/>
      <c r="E78" s="355"/>
      <c r="F78" s="355"/>
      <c r="G78" s="355"/>
      <c r="H78" s="42"/>
      <c r="I78" s="369"/>
      <c r="J78" s="370"/>
      <c r="K78" s="370"/>
      <c r="L78" s="370"/>
      <c r="M78" s="370"/>
      <c r="N78" s="370"/>
      <c r="O78" s="370"/>
      <c r="P78" s="42"/>
      <c r="Q78" s="384"/>
      <c r="R78" s="385"/>
      <c r="S78" s="385"/>
      <c r="T78" s="385"/>
      <c r="U78" s="385"/>
      <c r="V78" s="385"/>
      <c r="W78" s="386"/>
      <c r="Y78" s="97" t="s">
        <v>11</v>
      </c>
      <c r="Z78" s="118"/>
      <c r="AA78" s="76">
        <f>AA28*AA$27</f>
        <v>0</v>
      </c>
      <c r="AB78" s="76">
        <f t="shared" ref="AB78:CM79" si="140">AB28*AB$27</f>
        <v>0</v>
      </c>
      <c r="AC78" s="76">
        <f t="shared" si="140"/>
        <v>0</v>
      </c>
      <c r="AD78" s="76">
        <f t="shared" si="140"/>
        <v>0</v>
      </c>
      <c r="AE78" s="76">
        <f t="shared" si="140"/>
        <v>0</v>
      </c>
      <c r="AF78" s="76">
        <f t="shared" si="140"/>
        <v>0</v>
      </c>
      <c r="AG78" s="76">
        <f t="shared" si="140"/>
        <v>0</v>
      </c>
      <c r="AH78" s="76">
        <f t="shared" si="140"/>
        <v>0</v>
      </c>
      <c r="AI78" s="76">
        <f t="shared" si="140"/>
        <v>0</v>
      </c>
      <c r="AJ78" s="76">
        <f t="shared" si="140"/>
        <v>0</v>
      </c>
      <c r="AK78" s="76">
        <f t="shared" si="140"/>
        <v>165</v>
      </c>
      <c r="AL78" s="76">
        <f t="shared" si="140"/>
        <v>0</v>
      </c>
      <c r="AM78" s="76">
        <f t="shared" si="140"/>
        <v>114</v>
      </c>
      <c r="AN78" s="76">
        <f t="shared" si="140"/>
        <v>0</v>
      </c>
      <c r="AO78" s="76">
        <f t="shared" si="140"/>
        <v>0</v>
      </c>
      <c r="AP78" s="76">
        <f t="shared" si="140"/>
        <v>120</v>
      </c>
      <c r="AQ78" s="76">
        <f t="shared" si="140"/>
        <v>0</v>
      </c>
      <c r="AR78" s="76">
        <f t="shared" si="140"/>
        <v>0</v>
      </c>
      <c r="AS78" s="76">
        <f t="shared" si="140"/>
        <v>0</v>
      </c>
      <c r="AT78" s="76">
        <f t="shared" si="140"/>
        <v>0</v>
      </c>
      <c r="AU78" s="76">
        <f t="shared" si="140"/>
        <v>0</v>
      </c>
      <c r="AV78" s="76">
        <f t="shared" si="140"/>
        <v>0</v>
      </c>
      <c r="AW78" s="76">
        <f t="shared" si="140"/>
        <v>0</v>
      </c>
      <c r="AX78" s="76">
        <f t="shared" si="140"/>
        <v>0</v>
      </c>
      <c r="AY78" s="76">
        <f t="shared" si="140"/>
        <v>0</v>
      </c>
      <c r="AZ78" s="76">
        <f t="shared" si="140"/>
        <v>0</v>
      </c>
      <c r="BA78" s="76">
        <f t="shared" si="140"/>
        <v>0</v>
      </c>
      <c r="BB78" s="76">
        <f t="shared" si="140"/>
        <v>0</v>
      </c>
      <c r="BC78" s="76">
        <f t="shared" si="140"/>
        <v>0</v>
      </c>
      <c r="BD78" s="76">
        <f t="shared" si="140"/>
        <v>0</v>
      </c>
      <c r="BE78" s="76">
        <f t="shared" si="140"/>
        <v>0</v>
      </c>
      <c r="BF78" s="76">
        <f t="shared" si="140"/>
        <v>0</v>
      </c>
      <c r="BG78" s="76">
        <f t="shared" si="140"/>
        <v>0</v>
      </c>
      <c r="BH78" s="76">
        <f t="shared" si="140"/>
        <v>0</v>
      </c>
      <c r="BI78" s="76">
        <f t="shared" si="140"/>
        <v>0</v>
      </c>
      <c r="BJ78" s="76">
        <f t="shared" si="140"/>
        <v>0</v>
      </c>
      <c r="BK78" s="76">
        <f t="shared" si="140"/>
        <v>0</v>
      </c>
      <c r="BL78" s="76">
        <f t="shared" si="140"/>
        <v>0</v>
      </c>
      <c r="BM78" s="76">
        <f t="shared" si="140"/>
        <v>0</v>
      </c>
      <c r="BN78" s="76">
        <f t="shared" si="140"/>
        <v>0</v>
      </c>
      <c r="BO78" s="76">
        <f t="shared" si="140"/>
        <v>0</v>
      </c>
      <c r="BP78" s="76">
        <f t="shared" si="140"/>
        <v>258</v>
      </c>
      <c r="BQ78" s="76">
        <f t="shared" si="140"/>
        <v>0</v>
      </c>
      <c r="BR78" s="76">
        <f t="shared" si="140"/>
        <v>0</v>
      </c>
      <c r="BS78" s="76">
        <f t="shared" si="140"/>
        <v>0</v>
      </c>
      <c r="BT78" s="76">
        <f t="shared" si="140"/>
        <v>0</v>
      </c>
      <c r="BU78" s="76">
        <f t="shared" si="140"/>
        <v>0</v>
      </c>
      <c r="BV78" s="76">
        <f t="shared" si="140"/>
        <v>0</v>
      </c>
      <c r="BW78" s="76">
        <f t="shared" si="140"/>
        <v>0</v>
      </c>
      <c r="BX78" s="76">
        <f t="shared" si="140"/>
        <v>0</v>
      </c>
      <c r="BY78" s="76">
        <f t="shared" si="140"/>
        <v>475</v>
      </c>
      <c r="BZ78" s="76">
        <f t="shared" si="140"/>
        <v>0</v>
      </c>
      <c r="CA78" s="76">
        <f t="shared" si="140"/>
        <v>0</v>
      </c>
      <c r="CB78" s="76">
        <f t="shared" si="140"/>
        <v>0</v>
      </c>
      <c r="CC78" s="76">
        <f t="shared" si="140"/>
        <v>0</v>
      </c>
      <c r="CD78" s="76">
        <f t="shared" si="140"/>
        <v>0</v>
      </c>
      <c r="CE78" s="76">
        <f t="shared" si="140"/>
        <v>0</v>
      </c>
      <c r="CF78" s="76">
        <f t="shared" si="140"/>
        <v>0</v>
      </c>
      <c r="CG78" s="76">
        <f t="shared" si="140"/>
        <v>0</v>
      </c>
      <c r="CH78" s="76">
        <f t="shared" si="140"/>
        <v>0</v>
      </c>
      <c r="CI78" s="76">
        <f t="shared" si="140"/>
        <v>0</v>
      </c>
      <c r="CJ78" s="76">
        <f t="shared" si="140"/>
        <v>0</v>
      </c>
      <c r="CK78" s="76">
        <f t="shared" si="140"/>
        <v>0</v>
      </c>
      <c r="CL78" s="76">
        <f t="shared" si="140"/>
        <v>0</v>
      </c>
      <c r="CM78" s="76">
        <f t="shared" si="140"/>
        <v>0</v>
      </c>
      <c r="CN78" s="76">
        <f t="shared" ref="CN78:CX81" si="141">CN28*CN$27</f>
        <v>0</v>
      </c>
      <c r="CO78" s="76">
        <f t="shared" si="141"/>
        <v>0</v>
      </c>
      <c r="CP78" s="76">
        <f t="shared" si="141"/>
        <v>0</v>
      </c>
      <c r="CQ78" s="76">
        <f t="shared" si="141"/>
        <v>0</v>
      </c>
      <c r="CR78" s="76">
        <f t="shared" si="141"/>
        <v>0</v>
      </c>
      <c r="CS78" s="76">
        <f t="shared" si="141"/>
        <v>0</v>
      </c>
      <c r="CT78" s="76">
        <f t="shared" si="141"/>
        <v>0</v>
      </c>
      <c r="CU78" s="76">
        <f t="shared" si="141"/>
        <v>0</v>
      </c>
      <c r="CV78" s="76">
        <f t="shared" si="141"/>
        <v>0</v>
      </c>
      <c r="CW78" s="76">
        <f t="shared" si="141"/>
        <v>0</v>
      </c>
      <c r="CX78" s="76">
        <f t="shared" si="141"/>
        <v>0</v>
      </c>
      <c r="CY78" s="118"/>
      <c r="CZ78" s="342">
        <f>SUM(AA78:CX78)/CZ28</f>
        <v>75.466666666666669</v>
      </c>
      <c r="DA78" s="186"/>
      <c r="DB78" s="187"/>
      <c r="DG78" s="187"/>
      <c r="DH78" s="187"/>
      <c r="DN78" s="187"/>
    </row>
    <row r="79" spans="1:118" x14ac:dyDescent="0.2">
      <c r="A79" s="356"/>
      <c r="B79" s="357"/>
      <c r="C79" s="357"/>
      <c r="D79" s="357"/>
      <c r="E79" s="357"/>
      <c r="F79" s="357"/>
      <c r="G79" s="357"/>
      <c r="H79" s="42"/>
      <c r="I79" s="371"/>
      <c r="J79" s="372"/>
      <c r="K79" s="372"/>
      <c r="L79" s="372"/>
      <c r="M79" s="372"/>
      <c r="N79" s="372"/>
      <c r="O79" s="372"/>
      <c r="P79" s="42"/>
      <c r="Q79" s="387"/>
      <c r="R79" s="388"/>
      <c r="S79" s="388"/>
      <c r="T79" s="388"/>
      <c r="U79" s="388"/>
      <c r="V79" s="388"/>
      <c r="W79" s="389"/>
      <c r="Y79" s="97" t="s">
        <v>12</v>
      </c>
      <c r="Z79" s="118"/>
      <c r="AA79" s="76">
        <f t="shared" ref="AA79:AP81" si="142">AA29*AA$27</f>
        <v>0</v>
      </c>
      <c r="AB79" s="76">
        <f t="shared" si="142"/>
        <v>0</v>
      </c>
      <c r="AC79" s="76">
        <f t="shared" si="142"/>
        <v>0</v>
      </c>
      <c r="AD79" s="76">
        <f t="shared" si="142"/>
        <v>0</v>
      </c>
      <c r="AE79" s="76">
        <f t="shared" si="142"/>
        <v>0</v>
      </c>
      <c r="AF79" s="76">
        <f t="shared" si="142"/>
        <v>0</v>
      </c>
      <c r="AG79" s="76">
        <f t="shared" si="142"/>
        <v>51</v>
      </c>
      <c r="AH79" s="76">
        <f t="shared" si="142"/>
        <v>52</v>
      </c>
      <c r="AI79" s="76">
        <f t="shared" si="142"/>
        <v>0</v>
      </c>
      <c r="AJ79" s="76">
        <f t="shared" si="142"/>
        <v>162</v>
      </c>
      <c r="AK79" s="76">
        <f t="shared" si="142"/>
        <v>110</v>
      </c>
      <c r="AL79" s="76">
        <f t="shared" si="142"/>
        <v>0</v>
      </c>
      <c r="AM79" s="76">
        <f t="shared" si="142"/>
        <v>0</v>
      </c>
      <c r="AN79" s="76">
        <f t="shared" si="142"/>
        <v>0</v>
      </c>
      <c r="AO79" s="76">
        <f t="shared" si="142"/>
        <v>0</v>
      </c>
      <c r="AP79" s="76">
        <f t="shared" si="142"/>
        <v>0</v>
      </c>
      <c r="AQ79" s="76">
        <f t="shared" si="140"/>
        <v>0</v>
      </c>
      <c r="AR79" s="76">
        <f t="shared" si="140"/>
        <v>0</v>
      </c>
      <c r="AS79" s="76">
        <f t="shared" si="140"/>
        <v>0</v>
      </c>
      <c r="AT79" s="76">
        <f t="shared" si="140"/>
        <v>0</v>
      </c>
      <c r="AU79" s="76">
        <f t="shared" si="140"/>
        <v>0</v>
      </c>
      <c r="AV79" s="76">
        <f t="shared" si="140"/>
        <v>0</v>
      </c>
      <c r="AW79" s="76">
        <f t="shared" si="140"/>
        <v>0</v>
      </c>
      <c r="AX79" s="76">
        <f t="shared" si="140"/>
        <v>0</v>
      </c>
      <c r="AY79" s="76">
        <f t="shared" si="140"/>
        <v>0</v>
      </c>
      <c r="AZ79" s="76">
        <f t="shared" si="140"/>
        <v>0</v>
      </c>
      <c r="BA79" s="76">
        <f t="shared" si="140"/>
        <v>0</v>
      </c>
      <c r="BB79" s="76">
        <f t="shared" si="140"/>
        <v>0</v>
      </c>
      <c r="BC79" s="76">
        <f t="shared" si="140"/>
        <v>0</v>
      </c>
      <c r="BD79" s="76">
        <f t="shared" si="140"/>
        <v>0</v>
      </c>
      <c r="BE79" s="76">
        <f t="shared" si="140"/>
        <v>0</v>
      </c>
      <c r="BF79" s="76">
        <f t="shared" si="140"/>
        <v>0</v>
      </c>
      <c r="BG79" s="76">
        <f t="shared" si="140"/>
        <v>0</v>
      </c>
      <c r="BH79" s="76">
        <f t="shared" si="140"/>
        <v>0</v>
      </c>
      <c r="BI79" s="76">
        <f t="shared" si="140"/>
        <v>0</v>
      </c>
      <c r="BJ79" s="76">
        <f t="shared" si="140"/>
        <v>0</v>
      </c>
      <c r="BK79" s="76">
        <f t="shared" si="140"/>
        <v>0</v>
      </c>
      <c r="BL79" s="76">
        <f t="shared" si="140"/>
        <v>0</v>
      </c>
      <c r="BM79" s="76">
        <f t="shared" si="140"/>
        <v>0</v>
      </c>
      <c r="BN79" s="76">
        <f t="shared" si="140"/>
        <v>0</v>
      </c>
      <c r="BO79" s="76">
        <f t="shared" si="140"/>
        <v>170</v>
      </c>
      <c r="BP79" s="76">
        <f t="shared" si="140"/>
        <v>0</v>
      </c>
      <c r="BQ79" s="76">
        <f t="shared" si="140"/>
        <v>0</v>
      </c>
      <c r="BR79" s="76">
        <f t="shared" si="140"/>
        <v>0</v>
      </c>
      <c r="BS79" s="76">
        <f t="shared" si="140"/>
        <v>0</v>
      </c>
      <c r="BT79" s="76">
        <f t="shared" si="140"/>
        <v>0</v>
      </c>
      <c r="BU79" s="76">
        <f t="shared" si="140"/>
        <v>0</v>
      </c>
      <c r="BV79" s="76">
        <f t="shared" si="140"/>
        <v>0</v>
      </c>
      <c r="BW79" s="76">
        <f t="shared" si="140"/>
        <v>0</v>
      </c>
      <c r="BX79" s="76">
        <f t="shared" si="140"/>
        <v>0</v>
      </c>
      <c r="BY79" s="76">
        <f t="shared" si="140"/>
        <v>0</v>
      </c>
      <c r="BZ79" s="76">
        <f t="shared" si="140"/>
        <v>0</v>
      </c>
      <c r="CA79" s="76">
        <f t="shared" si="140"/>
        <v>0</v>
      </c>
      <c r="CB79" s="76">
        <f t="shared" si="140"/>
        <v>0</v>
      </c>
      <c r="CC79" s="76">
        <f t="shared" si="140"/>
        <v>0</v>
      </c>
      <c r="CD79" s="76">
        <f t="shared" si="140"/>
        <v>0</v>
      </c>
      <c r="CE79" s="76">
        <f t="shared" si="140"/>
        <v>0</v>
      </c>
      <c r="CF79" s="76">
        <f t="shared" si="140"/>
        <v>0</v>
      </c>
      <c r="CG79" s="76">
        <f t="shared" si="140"/>
        <v>0</v>
      </c>
      <c r="CH79" s="76">
        <f t="shared" si="140"/>
        <v>0</v>
      </c>
      <c r="CI79" s="76">
        <f t="shared" si="140"/>
        <v>0</v>
      </c>
      <c r="CJ79" s="76">
        <f t="shared" si="140"/>
        <v>0</v>
      </c>
      <c r="CK79" s="76">
        <f t="shared" si="140"/>
        <v>0</v>
      </c>
      <c r="CL79" s="76">
        <f t="shared" si="140"/>
        <v>0</v>
      </c>
      <c r="CM79" s="76">
        <f t="shared" si="140"/>
        <v>0</v>
      </c>
      <c r="CN79" s="76">
        <f t="shared" si="141"/>
        <v>0</v>
      </c>
      <c r="CO79" s="76">
        <f t="shared" si="141"/>
        <v>0</v>
      </c>
      <c r="CP79" s="76">
        <f t="shared" si="141"/>
        <v>0</v>
      </c>
      <c r="CQ79" s="76">
        <f t="shared" si="141"/>
        <v>0</v>
      </c>
      <c r="CR79" s="76">
        <f t="shared" si="141"/>
        <v>0</v>
      </c>
      <c r="CS79" s="76">
        <f t="shared" si="141"/>
        <v>0</v>
      </c>
      <c r="CT79" s="76">
        <f t="shared" si="141"/>
        <v>0</v>
      </c>
      <c r="CU79" s="76">
        <f t="shared" si="141"/>
        <v>0</v>
      </c>
      <c r="CV79" s="76">
        <f t="shared" si="141"/>
        <v>0</v>
      </c>
      <c r="CW79" s="76">
        <f t="shared" si="141"/>
        <v>0</v>
      </c>
      <c r="CX79" s="76">
        <f t="shared" si="141"/>
        <v>0</v>
      </c>
      <c r="CY79" s="118"/>
      <c r="CZ79" s="342">
        <f t="shared" ref="CZ79:CZ81" si="143">SUM(AA79:CX79)/CZ29</f>
        <v>60.555555555555557</v>
      </c>
      <c r="DA79" s="186"/>
      <c r="DB79" s="187"/>
      <c r="DG79" s="187"/>
      <c r="DH79" s="187"/>
      <c r="DN79" s="187"/>
    </row>
    <row r="80" spans="1:118" x14ac:dyDescent="0.2">
      <c r="A80" s="354"/>
      <c r="B80" s="355"/>
      <c r="C80" s="355"/>
      <c r="D80" s="355"/>
      <c r="E80" s="355"/>
      <c r="F80" s="355"/>
      <c r="G80" s="355"/>
      <c r="H80" s="42"/>
      <c r="I80" s="369"/>
      <c r="J80" s="370"/>
      <c r="K80" s="370"/>
      <c r="L80" s="370"/>
      <c r="M80" s="370"/>
      <c r="N80" s="370"/>
      <c r="O80" s="370"/>
      <c r="P80" s="42"/>
      <c r="Q80" s="384"/>
      <c r="R80" s="385"/>
      <c r="S80" s="385"/>
      <c r="T80" s="385"/>
      <c r="U80" s="385"/>
      <c r="V80" s="385"/>
      <c r="W80" s="386"/>
      <c r="Y80" s="97" t="s">
        <v>10</v>
      </c>
      <c r="Z80" s="118"/>
      <c r="AA80" s="76">
        <f t="shared" si="142"/>
        <v>0</v>
      </c>
      <c r="AB80" s="76">
        <f t="shared" ref="AB80:CM81" si="144">AB30*AB$27</f>
        <v>0</v>
      </c>
      <c r="AC80" s="76">
        <f t="shared" si="144"/>
        <v>0</v>
      </c>
      <c r="AD80" s="76">
        <f t="shared" si="144"/>
        <v>0</v>
      </c>
      <c r="AE80" s="76">
        <f t="shared" si="144"/>
        <v>0</v>
      </c>
      <c r="AF80" s="76">
        <f t="shared" si="144"/>
        <v>0</v>
      </c>
      <c r="AG80" s="76">
        <f t="shared" si="144"/>
        <v>0</v>
      </c>
      <c r="AH80" s="76">
        <f t="shared" si="144"/>
        <v>0</v>
      </c>
      <c r="AI80" s="76">
        <f t="shared" si="144"/>
        <v>0</v>
      </c>
      <c r="AJ80" s="76">
        <f t="shared" si="144"/>
        <v>0</v>
      </c>
      <c r="AK80" s="76">
        <f t="shared" si="144"/>
        <v>220</v>
      </c>
      <c r="AL80" s="76">
        <f t="shared" si="144"/>
        <v>0</v>
      </c>
      <c r="AM80" s="76">
        <f t="shared" si="144"/>
        <v>57</v>
      </c>
      <c r="AN80" s="76">
        <f t="shared" si="144"/>
        <v>0</v>
      </c>
      <c r="AO80" s="76">
        <f t="shared" si="144"/>
        <v>0</v>
      </c>
      <c r="AP80" s="76">
        <f t="shared" si="144"/>
        <v>0</v>
      </c>
      <c r="AQ80" s="76">
        <f t="shared" si="144"/>
        <v>122</v>
      </c>
      <c r="AR80" s="76">
        <f t="shared" si="144"/>
        <v>0</v>
      </c>
      <c r="AS80" s="76">
        <f t="shared" si="144"/>
        <v>0</v>
      </c>
      <c r="AT80" s="76">
        <f t="shared" si="144"/>
        <v>0</v>
      </c>
      <c r="AU80" s="76">
        <f t="shared" si="144"/>
        <v>0</v>
      </c>
      <c r="AV80" s="76">
        <f t="shared" si="144"/>
        <v>0</v>
      </c>
      <c r="AW80" s="76">
        <f t="shared" si="144"/>
        <v>0</v>
      </c>
      <c r="AX80" s="76">
        <f t="shared" si="144"/>
        <v>0</v>
      </c>
      <c r="AY80" s="76">
        <f t="shared" si="144"/>
        <v>0</v>
      </c>
      <c r="AZ80" s="76">
        <f t="shared" si="144"/>
        <v>0</v>
      </c>
      <c r="BA80" s="76">
        <f t="shared" si="144"/>
        <v>0</v>
      </c>
      <c r="BB80" s="76">
        <f t="shared" si="144"/>
        <v>0</v>
      </c>
      <c r="BC80" s="76">
        <f t="shared" si="144"/>
        <v>0</v>
      </c>
      <c r="BD80" s="76">
        <f t="shared" si="144"/>
        <v>0</v>
      </c>
      <c r="BE80" s="76">
        <f t="shared" si="144"/>
        <v>0</v>
      </c>
      <c r="BF80" s="76">
        <f t="shared" si="144"/>
        <v>0</v>
      </c>
      <c r="BG80" s="76">
        <f t="shared" si="144"/>
        <v>0</v>
      </c>
      <c r="BH80" s="76">
        <f t="shared" si="144"/>
        <v>0</v>
      </c>
      <c r="BI80" s="76">
        <f t="shared" si="144"/>
        <v>0</v>
      </c>
      <c r="BJ80" s="76">
        <f t="shared" si="144"/>
        <v>0</v>
      </c>
      <c r="BK80" s="76">
        <f t="shared" si="144"/>
        <v>0</v>
      </c>
      <c r="BL80" s="76">
        <f t="shared" si="144"/>
        <v>0</v>
      </c>
      <c r="BM80" s="76">
        <f t="shared" si="144"/>
        <v>0</v>
      </c>
      <c r="BN80" s="76">
        <f t="shared" si="144"/>
        <v>0</v>
      </c>
      <c r="BO80" s="76">
        <f t="shared" si="144"/>
        <v>0</v>
      </c>
      <c r="BP80" s="76">
        <f t="shared" si="144"/>
        <v>0</v>
      </c>
      <c r="BQ80" s="76">
        <f t="shared" si="144"/>
        <v>0</v>
      </c>
      <c r="BR80" s="76">
        <f t="shared" si="144"/>
        <v>0</v>
      </c>
      <c r="BS80" s="76">
        <f t="shared" si="144"/>
        <v>0</v>
      </c>
      <c r="BT80" s="76">
        <f t="shared" si="144"/>
        <v>90</v>
      </c>
      <c r="BU80" s="76">
        <f t="shared" si="144"/>
        <v>0</v>
      </c>
      <c r="BV80" s="76">
        <f t="shared" si="144"/>
        <v>0</v>
      </c>
      <c r="BW80" s="76">
        <f t="shared" si="144"/>
        <v>0</v>
      </c>
      <c r="BX80" s="76">
        <f t="shared" si="144"/>
        <v>0</v>
      </c>
      <c r="BY80" s="76">
        <f t="shared" si="144"/>
        <v>0</v>
      </c>
      <c r="BZ80" s="76">
        <f t="shared" si="144"/>
        <v>0</v>
      </c>
      <c r="CA80" s="76">
        <f t="shared" si="144"/>
        <v>0</v>
      </c>
      <c r="CB80" s="76">
        <f t="shared" si="144"/>
        <v>0</v>
      </c>
      <c r="CC80" s="76">
        <f t="shared" si="144"/>
        <v>0</v>
      </c>
      <c r="CD80" s="76">
        <f t="shared" si="144"/>
        <v>0</v>
      </c>
      <c r="CE80" s="76">
        <f t="shared" si="144"/>
        <v>0</v>
      </c>
      <c r="CF80" s="76">
        <f t="shared" si="144"/>
        <v>0</v>
      </c>
      <c r="CG80" s="76">
        <f t="shared" si="144"/>
        <v>0</v>
      </c>
      <c r="CH80" s="76">
        <f t="shared" si="144"/>
        <v>0</v>
      </c>
      <c r="CI80" s="76">
        <f t="shared" si="144"/>
        <v>0</v>
      </c>
      <c r="CJ80" s="76">
        <f t="shared" si="144"/>
        <v>0</v>
      </c>
      <c r="CK80" s="76">
        <f t="shared" si="144"/>
        <v>0</v>
      </c>
      <c r="CL80" s="76">
        <f t="shared" si="144"/>
        <v>0</v>
      </c>
      <c r="CM80" s="76">
        <f t="shared" si="144"/>
        <v>0</v>
      </c>
      <c r="CN80" s="76">
        <f t="shared" si="141"/>
        <v>0</v>
      </c>
      <c r="CO80" s="76">
        <f t="shared" si="141"/>
        <v>0</v>
      </c>
      <c r="CP80" s="76">
        <f t="shared" si="141"/>
        <v>0</v>
      </c>
      <c r="CQ80" s="76">
        <f t="shared" si="141"/>
        <v>0</v>
      </c>
      <c r="CR80" s="76">
        <f t="shared" si="141"/>
        <v>0</v>
      </c>
      <c r="CS80" s="76">
        <f t="shared" si="141"/>
        <v>0</v>
      </c>
      <c r="CT80" s="76">
        <f t="shared" si="141"/>
        <v>0</v>
      </c>
      <c r="CU80" s="76">
        <f t="shared" si="141"/>
        <v>0</v>
      </c>
      <c r="CV80" s="76">
        <f t="shared" si="141"/>
        <v>0</v>
      </c>
      <c r="CW80" s="76">
        <f t="shared" si="141"/>
        <v>0</v>
      </c>
      <c r="CX80" s="76">
        <f t="shared" si="141"/>
        <v>0</v>
      </c>
      <c r="CY80" s="118"/>
      <c r="CZ80" s="342">
        <f t="shared" si="143"/>
        <v>61.125</v>
      </c>
      <c r="DA80" s="186"/>
      <c r="DB80" s="187"/>
      <c r="DG80" s="187"/>
      <c r="DH80" s="187"/>
      <c r="DN80" s="187"/>
    </row>
    <row r="81" spans="1:118" ht="15" thickBot="1" x14ac:dyDescent="0.25">
      <c r="A81" s="356"/>
      <c r="B81" s="357"/>
      <c r="C81" s="357"/>
      <c r="D81" s="357"/>
      <c r="E81" s="357"/>
      <c r="F81" s="357"/>
      <c r="G81" s="357"/>
      <c r="H81" s="42"/>
      <c r="I81" s="371"/>
      <c r="J81" s="372"/>
      <c r="K81" s="372"/>
      <c r="L81" s="372"/>
      <c r="M81" s="372"/>
      <c r="N81" s="372"/>
      <c r="O81" s="372"/>
      <c r="P81" s="42"/>
      <c r="Q81" s="387"/>
      <c r="R81" s="388"/>
      <c r="S81" s="388"/>
      <c r="T81" s="388"/>
      <c r="U81" s="388"/>
      <c r="V81" s="388"/>
      <c r="W81" s="389"/>
      <c r="Y81" s="98" t="s">
        <v>3</v>
      </c>
      <c r="Z81" s="119"/>
      <c r="AA81" s="122">
        <f t="shared" si="142"/>
        <v>0</v>
      </c>
      <c r="AB81" s="122">
        <f t="shared" si="144"/>
        <v>0</v>
      </c>
      <c r="AC81" s="122">
        <f t="shared" si="144"/>
        <v>0</v>
      </c>
      <c r="AD81" s="122">
        <f t="shared" si="144"/>
        <v>0</v>
      </c>
      <c r="AE81" s="122">
        <f t="shared" si="144"/>
        <v>0</v>
      </c>
      <c r="AF81" s="122">
        <f t="shared" si="144"/>
        <v>0</v>
      </c>
      <c r="AG81" s="122">
        <f t="shared" si="144"/>
        <v>51</v>
      </c>
      <c r="AH81" s="122">
        <f t="shared" si="144"/>
        <v>52</v>
      </c>
      <c r="AI81" s="122">
        <f t="shared" si="144"/>
        <v>0</v>
      </c>
      <c r="AJ81" s="122">
        <f t="shared" si="144"/>
        <v>162</v>
      </c>
      <c r="AK81" s="122">
        <f t="shared" si="144"/>
        <v>495</v>
      </c>
      <c r="AL81" s="122">
        <f t="shared" si="144"/>
        <v>0</v>
      </c>
      <c r="AM81" s="122">
        <f t="shared" si="144"/>
        <v>171</v>
      </c>
      <c r="AN81" s="122">
        <f t="shared" si="144"/>
        <v>0</v>
      </c>
      <c r="AO81" s="122">
        <f t="shared" si="144"/>
        <v>0</v>
      </c>
      <c r="AP81" s="122">
        <f t="shared" si="144"/>
        <v>120</v>
      </c>
      <c r="AQ81" s="122">
        <f t="shared" si="144"/>
        <v>122</v>
      </c>
      <c r="AR81" s="122">
        <f t="shared" si="144"/>
        <v>0</v>
      </c>
      <c r="AS81" s="122">
        <f t="shared" si="144"/>
        <v>0</v>
      </c>
      <c r="AT81" s="122">
        <f t="shared" si="144"/>
        <v>0</v>
      </c>
      <c r="AU81" s="122">
        <f t="shared" si="144"/>
        <v>0</v>
      </c>
      <c r="AV81" s="122">
        <f t="shared" si="144"/>
        <v>0</v>
      </c>
      <c r="AW81" s="122">
        <f t="shared" si="144"/>
        <v>0</v>
      </c>
      <c r="AX81" s="122">
        <f t="shared" si="144"/>
        <v>0</v>
      </c>
      <c r="AY81" s="122">
        <f t="shared" si="144"/>
        <v>0</v>
      </c>
      <c r="AZ81" s="122">
        <f t="shared" si="144"/>
        <v>0</v>
      </c>
      <c r="BA81" s="122">
        <f t="shared" si="144"/>
        <v>0</v>
      </c>
      <c r="BB81" s="122">
        <f t="shared" si="144"/>
        <v>0</v>
      </c>
      <c r="BC81" s="122">
        <f t="shared" si="144"/>
        <v>0</v>
      </c>
      <c r="BD81" s="122">
        <f t="shared" si="144"/>
        <v>0</v>
      </c>
      <c r="BE81" s="122">
        <f t="shared" si="144"/>
        <v>0</v>
      </c>
      <c r="BF81" s="122">
        <f t="shared" si="144"/>
        <v>0</v>
      </c>
      <c r="BG81" s="122">
        <f t="shared" si="144"/>
        <v>0</v>
      </c>
      <c r="BH81" s="122">
        <f t="shared" si="144"/>
        <v>0</v>
      </c>
      <c r="BI81" s="122">
        <f t="shared" si="144"/>
        <v>0</v>
      </c>
      <c r="BJ81" s="122">
        <f t="shared" si="144"/>
        <v>0</v>
      </c>
      <c r="BK81" s="122">
        <f t="shared" si="144"/>
        <v>0</v>
      </c>
      <c r="BL81" s="122">
        <f t="shared" si="144"/>
        <v>0</v>
      </c>
      <c r="BM81" s="122">
        <f t="shared" si="144"/>
        <v>0</v>
      </c>
      <c r="BN81" s="122">
        <f t="shared" si="144"/>
        <v>0</v>
      </c>
      <c r="BO81" s="122">
        <f t="shared" si="144"/>
        <v>170</v>
      </c>
      <c r="BP81" s="122">
        <f t="shared" si="144"/>
        <v>258</v>
      </c>
      <c r="BQ81" s="122">
        <f t="shared" si="144"/>
        <v>0</v>
      </c>
      <c r="BR81" s="122">
        <f t="shared" si="144"/>
        <v>0</v>
      </c>
      <c r="BS81" s="122">
        <f t="shared" si="144"/>
        <v>0</v>
      </c>
      <c r="BT81" s="122">
        <f t="shared" si="144"/>
        <v>90</v>
      </c>
      <c r="BU81" s="122">
        <f t="shared" si="144"/>
        <v>0</v>
      </c>
      <c r="BV81" s="122">
        <f t="shared" si="144"/>
        <v>0</v>
      </c>
      <c r="BW81" s="122">
        <f t="shared" si="144"/>
        <v>0</v>
      </c>
      <c r="BX81" s="122">
        <f t="shared" si="144"/>
        <v>0</v>
      </c>
      <c r="BY81" s="122">
        <f t="shared" si="144"/>
        <v>475</v>
      </c>
      <c r="BZ81" s="122">
        <f t="shared" si="144"/>
        <v>0</v>
      </c>
      <c r="CA81" s="122">
        <f t="shared" si="144"/>
        <v>0</v>
      </c>
      <c r="CB81" s="122">
        <f t="shared" si="144"/>
        <v>0</v>
      </c>
      <c r="CC81" s="122">
        <f t="shared" si="144"/>
        <v>0</v>
      </c>
      <c r="CD81" s="122">
        <f t="shared" si="144"/>
        <v>0</v>
      </c>
      <c r="CE81" s="122">
        <f t="shared" si="144"/>
        <v>0</v>
      </c>
      <c r="CF81" s="122">
        <f t="shared" si="144"/>
        <v>0</v>
      </c>
      <c r="CG81" s="122">
        <f t="shared" si="144"/>
        <v>0</v>
      </c>
      <c r="CH81" s="122">
        <f t="shared" si="144"/>
        <v>0</v>
      </c>
      <c r="CI81" s="122">
        <f t="shared" si="144"/>
        <v>0</v>
      </c>
      <c r="CJ81" s="122">
        <f t="shared" si="144"/>
        <v>0</v>
      </c>
      <c r="CK81" s="122">
        <f t="shared" si="144"/>
        <v>0</v>
      </c>
      <c r="CL81" s="122">
        <f t="shared" si="144"/>
        <v>0</v>
      </c>
      <c r="CM81" s="122">
        <f t="shared" si="144"/>
        <v>0</v>
      </c>
      <c r="CN81" s="122">
        <f t="shared" si="141"/>
        <v>0</v>
      </c>
      <c r="CO81" s="122">
        <f t="shared" si="141"/>
        <v>0</v>
      </c>
      <c r="CP81" s="122">
        <f t="shared" si="141"/>
        <v>0</v>
      </c>
      <c r="CQ81" s="122">
        <f t="shared" si="141"/>
        <v>0</v>
      </c>
      <c r="CR81" s="122">
        <f t="shared" si="141"/>
        <v>0</v>
      </c>
      <c r="CS81" s="122">
        <f t="shared" si="141"/>
        <v>0</v>
      </c>
      <c r="CT81" s="122">
        <f t="shared" si="141"/>
        <v>0</v>
      </c>
      <c r="CU81" s="122">
        <f t="shared" si="141"/>
        <v>0</v>
      </c>
      <c r="CV81" s="122">
        <f t="shared" si="141"/>
        <v>0</v>
      </c>
      <c r="CW81" s="122">
        <f t="shared" si="141"/>
        <v>0</v>
      </c>
      <c r="CX81" s="122">
        <f t="shared" si="141"/>
        <v>0</v>
      </c>
      <c r="CY81" s="119"/>
      <c r="CZ81" s="343">
        <f t="shared" si="143"/>
        <v>67.6875</v>
      </c>
      <c r="DA81" s="186"/>
      <c r="DB81" s="187"/>
      <c r="DG81" s="187"/>
      <c r="DH81" s="187"/>
      <c r="DN81" s="187"/>
    </row>
    <row r="82" spans="1:118" x14ac:dyDescent="0.2">
      <c r="A82" s="354"/>
      <c r="B82" s="355"/>
      <c r="C82" s="355"/>
      <c r="D82" s="355"/>
      <c r="E82" s="355"/>
      <c r="F82" s="355"/>
      <c r="G82" s="355"/>
      <c r="H82" s="42"/>
      <c r="I82" s="369"/>
      <c r="J82" s="370"/>
      <c r="K82" s="370"/>
      <c r="L82" s="370"/>
      <c r="M82" s="370"/>
      <c r="N82" s="370"/>
      <c r="O82" s="370"/>
      <c r="P82" s="42"/>
      <c r="Q82" s="384"/>
      <c r="R82" s="385"/>
      <c r="S82" s="385"/>
      <c r="T82" s="385"/>
      <c r="U82" s="385"/>
      <c r="V82" s="385"/>
      <c r="W82" s="386"/>
      <c r="CZ82" s="113" t="s">
        <v>29</v>
      </c>
      <c r="DA82" s="113"/>
      <c r="DB82" s="113"/>
      <c r="DG82" s="113"/>
      <c r="DH82" s="113"/>
      <c r="DN82" s="113"/>
    </row>
    <row r="83" spans="1:118" ht="15" thickBot="1" x14ac:dyDescent="0.25">
      <c r="A83" s="356"/>
      <c r="B83" s="357"/>
      <c r="C83" s="357"/>
      <c r="D83" s="357"/>
      <c r="E83" s="357"/>
      <c r="F83" s="357"/>
      <c r="G83" s="357"/>
      <c r="H83" s="42"/>
      <c r="I83" s="371"/>
      <c r="J83" s="372"/>
      <c r="K83" s="372"/>
      <c r="L83" s="372"/>
      <c r="M83" s="372"/>
      <c r="N83" s="372"/>
      <c r="O83" s="372"/>
      <c r="P83" s="42"/>
      <c r="Q83" s="387"/>
      <c r="R83" s="388"/>
      <c r="S83" s="388"/>
      <c r="T83" s="388"/>
      <c r="U83" s="388"/>
      <c r="V83" s="388"/>
      <c r="W83" s="389"/>
      <c r="Y83" s="73" t="s">
        <v>32</v>
      </c>
    </row>
    <row r="84" spans="1:118" ht="15" thickBot="1" x14ac:dyDescent="0.25">
      <c r="A84" s="354"/>
      <c r="B84" s="355"/>
      <c r="C84" s="355"/>
      <c r="D84" s="355"/>
      <c r="E84" s="355"/>
      <c r="F84" s="355"/>
      <c r="G84" s="355"/>
      <c r="H84" s="42"/>
      <c r="I84" s="369"/>
      <c r="J84" s="370"/>
      <c r="K84" s="370"/>
      <c r="L84" s="370"/>
      <c r="M84" s="370"/>
      <c r="N84" s="370"/>
      <c r="O84" s="370"/>
      <c r="P84" s="42"/>
      <c r="Q84" s="384"/>
      <c r="R84" s="385"/>
      <c r="S84" s="385"/>
      <c r="T84" s="385"/>
      <c r="U84" s="385"/>
      <c r="V84" s="385"/>
      <c r="W84" s="386"/>
      <c r="Y84" s="79" t="s">
        <v>4</v>
      </c>
      <c r="CZ84" s="123" t="s">
        <v>33</v>
      </c>
      <c r="DA84" s="123" t="s">
        <v>34</v>
      </c>
      <c r="DB84" s="188"/>
      <c r="DG84" s="188"/>
      <c r="DH84" s="188"/>
      <c r="DN84" s="188"/>
    </row>
    <row r="85" spans="1:118" x14ac:dyDescent="0.2">
      <c r="A85" s="356"/>
      <c r="B85" s="357"/>
      <c r="C85" s="357"/>
      <c r="D85" s="357"/>
      <c r="E85" s="357"/>
      <c r="F85" s="357"/>
      <c r="G85" s="357"/>
      <c r="H85" s="42"/>
      <c r="I85" s="371"/>
      <c r="J85" s="372"/>
      <c r="K85" s="372"/>
      <c r="L85" s="372"/>
      <c r="M85" s="372"/>
      <c r="N85" s="372"/>
      <c r="O85" s="372"/>
      <c r="P85" s="42"/>
      <c r="Q85" s="387"/>
      <c r="R85" s="388"/>
      <c r="S85" s="388"/>
      <c r="T85" s="388"/>
      <c r="U85" s="388"/>
      <c r="V85" s="388"/>
      <c r="W85" s="389"/>
      <c r="Y85" s="82" t="s">
        <v>11</v>
      </c>
      <c r="Z85" s="131"/>
      <c r="AA85" s="138" t="str">
        <f>IF(AA4&gt;0,AA$3,"")</f>
        <v/>
      </c>
      <c r="AB85" s="139" t="str">
        <f t="shared" ref="AB85:CM85" si="145">IF(AB4&gt;0,AB$3,"")</f>
        <v/>
      </c>
      <c r="AC85" s="139" t="str">
        <f t="shared" si="145"/>
        <v/>
      </c>
      <c r="AD85" s="139" t="str">
        <f t="shared" si="145"/>
        <v/>
      </c>
      <c r="AE85" s="139" t="str">
        <f t="shared" si="145"/>
        <v/>
      </c>
      <c r="AF85" s="139" t="str">
        <f t="shared" si="145"/>
        <v/>
      </c>
      <c r="AG85" s="139" t="str">
        <f t="shared" si="145"/>
        <v/>
      </c>
      <c r="AH85" s="139" t="str">
        <f t="shared" si="145"/>
        <v/>
      </c>
      <c r="AI85" s="139" t="str">
        <f t="shared" si="145"/>
        <v/>
      </c>
      <c r="AJ85" s="139" t="str">
        <f t="shared" si="145"/>
        <v/>
      </c>
      <c r="AK85" s="139" t="str">
        <f t="shared" si="145"/>
        <v/>
      </c>
      <c r="AL85" s="139" t="str">
        <f t="shared" si="145"/>
        <v/>
      </c>
      <c r="AM85" s="139" t="str">
        <f t="shared" si="145"/>
        <v/>
      </c>
      <c r="AN85" s="139" t="str">
        <f t="shared" si="145"/>
        <v/>
      </c>
      <c r="AO85" s="139" t="str">
        <f t="shared" si="145"/>
        <v/>
      </c>
      <c r="AP85" s="139">
        <f t="shared" si="145"/>
        <v>60</v>
      </c>
      <c r="AQ85" s="139" t="str">
        <f t="shared" si="145"/>
        <v/>
      </c>
      <c r="AR85" s="139" t="str">
        <f t="shared" si="145"/>
        <v/>
      </c>
      <c r="AS85" s="139" t="str">
        <f t="shared" si="145"/>
        <v/>
      </c>
      <c r="AT85" s="139" t="str">
        <f t="shared" si="145"/>
        <v/>
      </c>
      <c r="AU85" s="139" t="str">
        <f t="shared" si="145"/>
        <v/>
      </c>
      <c r="AV85" s="139" t="str">
        <f t="shared" si="145"/>
        <v/>
      </c>
      <c r="AW85" s="139" t="str">
        <f t="shared" si="145"/>
        <v/>
      </c>
      <c r="AX85" s="139" t="str">
        <f t="shared" si="145"/>
        <v/>
      </c>
      <c r="AY85" s="139" t="str">
        <f t="shared" si="145"/>
        <v/>
      </c>
      <c r="AZ85" s="139" t="str">
        <f t="shared" si="145"/>
        <v/>
      </c>
      <c r="BA85" s="139" t="str">
        <f t="shared" si="145"/>
        <v/>
      </c>
      <c r="BB85" s="139" t="str">
        <f t="shared" si="145"/>
        <v/>
      </c>
      <c r="BC85" s="139" t="str">
        <f t="shared" si="145"/>
        <v/>
      </c>
      <c r="BD85" s="139" t="str">
        <f t="shared" si="145"/>
        <v/>
      </c>
      <c r="BE85" s="139" t="str">
        <f t="shared" si="145"/>
        <v/>
      </c>
      <c r="BF85" s="139" t="str">
        <f t="shared" si="145"/>
        <v/>
      </c>
      <c r="BG85" s="139" t="str">
        <f t="shared" si="145"/>
        <v/>
      </c>
      <c r="BH85" s="139" t="str">
        <f t="shared" si="145"/>
        <v/>
      </c>
      <c r="BI85" s="139" t="str">
        <f t="shared" si="145"/>
        <v/>
      </c>
      <c r="BJ85" s="139" t="str">
        <f t="shared" si="145"/>
        <v/>
      </c>
      <c r="BK85" s="139" t="str">
        <f t="shared" si="145"/>
        <v/>
      </c>
      <c r="BL85" s="139" t="str">
        <f t="shared" si="145"/>
        <v/>
      </c>
      <c r="BM85" s="139" t="str">
        <f t="shared" si="145"/>
        <v/>
      </c>
      <c r="BN85" s="139" t="str">
        <f t="shared" si="145"/>
        <v/>
      </c>
      <c r="BO85" s="139" t="str">
        <f t="shared" si="145"/>
        <v/>
      </c>
      <c r="BP85" s="139" t="str">
        <f t="shared" si="145"/>
        <v/>
      </c>
      <c r="BQ85" s="139" t="str">
        <f t="shared" si="145"/>
        <v/>
      </c>
      <c r="BR85" s="139" t="str">
        <f t="shared" si="145"/>
        <v/>
      </c>
      <c r="BS85" s="139" t="str">
        <f t="shared" si="145"/>
        <v/>
      </c>
      <c r="BT85" s="139" t="str">
        <f t="shared" si="145"/>
        <v/>
      </c>
      <c r="BU85" s="139" t="str">
        <f t="shared" si="145"/>
        <v/>
      </c>
      <c r="BV85" s="139" t="str">
        <f t="shared" si="145"/>
        <v/>
      </c>
      <c r="BW85" s="139" t="str">
        <f t="shared" si="145"/>
        <v/>
      </c>
      <c r="BX85" s="139" t="str">
        <f t="shared" si="145"/>
        <v/>
      </c>
      <c r="BY85" s="139" t="str">
        <f t="shared" si="145"/>
        <v/>
      </c>
      <c r="BZ85" s="139" t="str">
        <f t="shared" si="145"/>
        <v/>
      </c>
      <c r="CA85" s="139" t="str">
        <f t="shared" si="145"/>
        <v/>
      </c>
      <c r="CB85" s="139" t="str">
        <f t="shared" si="145"/>
        <v/>
      </c>
      <c r="CC85" s="139" t="str">
        <f t="shared" si="145"/>
        <v/>
      </c>
      <c r="CD85" s="139" t="str">
        <f t="shared" si="145"/>
        <v/>
      </c>
      <c r="CE85" s="139" t="str">
        <f t="shared" si="145"/>
        <v/>
      </c>
      <c r="CF85" s="139" t="str">
        <f t="shared" si="145"/>
        <v/>
      </c>
      <c r="CG85" s="139" t="str">
        <f t="shared" si="145"/>
        <v/>
      </c>
      <c r="CH85" s="139" t="str">
        <f t="shared" si="145"/>
        <v/>
      </c>
      <c r="CI85" s="139" t="str">
        <f t="shared" si="145"/>
        <v/>
      </c>
      <c r="CJ85" s="139" t="str">
        <f t="shared" si="145"/>
        <v/>
      </c>
      <c r="CK85" s="139" t="str">
        <f t="shared" si="145"/>
        <v/>
      </c>
      <c r="CL85" s="139" t="str">
        <f t="shared" si="145"/>
        <v/>
      </c>
      <c r="CM85" s="139" t="str">
        <f t="shared" si="145"/>
        <v/>
      </c>
      <c r="CN85" s="139" t="str">
        <f t="shared" ref="CN85:CX85" si="146">IF(CN4&gt;0,CN$3,"")</f>
        <v/>
      </c>
      <c r="CO85" s="139" t="str">
        <f t="shared" si="146"/>
        <v/>
      </c>
      <c r="CP85" s="139" t="str">
        <f t="shared" si="146"/>
        <v/>
      </c>
      <c r="CQ85" s="139" t="str">
        <f t="shared" si="146"/>
        <v/>
      </c>
      <c r="CR85" s="139" t="str">
        <f t="shared" si="146"/>
        <v/>
      </c>
      <c r="CS85" s="139" t="str">
        <f t="shared" si="146"/>
        <v/>
      </c>
      <c r="CT85" s="139" t="str">
        <f t="shared" si="146"/>
        <v/>
      </c>
      <c r="CU85" s="139" t="str">
        <f t="shared" si="146"/>
        <v/>
      </c>
      <c r="CV85" s="139" t="str">
        <f t="shared" si="146"/>
        <v/>
      </c>
      <c r="CW85" s="139" t="str">
        <f t="shared" si="146"/>
        <v/>
      </c>
      <c r="CX85" s="139" t="str">
        <f t="shared" si="146"/>
        <v/>
      </c>
      <c r="CY85" s="152"/>
      <c r="CZ85" s="151">
        <f>MIN(AA85:CX85)</f>
        <v>60</v>
      </c>
      <c r="DA85" s="148">
        <f>MAX(AA85:CX85)</f>
        <v>60</v>
      </c>
      <c r="DB85" s="189"/>
      <c r="DG85" s="189"/>
      <c r="DH85" s="189"/>
      <c r="DN85" s="189"/>
    </row>
    <row r="86" spans="1:118" x14ac:dyDescent="0.2">
      <c r="A86" s="354"/>
      <c r="B86" s="355"/>
      <c r="C86" s="355"/>
      <c r="D86" s="355"/>
      <c r="E86" s="355"/>
      <c r="F86" s="355"/>
      <c r="G86" s="355"/>
      <c r="H86" s="42"/>
      <c r="I86" s="369"/>
      <c r="J86" s="370"/>
      <c r="K86" s="370"/>
      <c r="L86" s="370"/>
      <c r="M86" s="370"/>
      <c r="N86" s="370"/>
      <c r="O86" s="370"/>
      <c r="P86" s="42"/>
      <c r="Q86" s="384"/>
      <c r="R86" s="385"/>
      <c r="S86" s="385"/>
      <c r="T86" s="385"/>
      <c r="U86" s="385"/>
      <c r="V86" s="385"/>
      <c r="W86" s="386"/>
      <c r="Y86" s="82" t="s">
        <v>12</v>
      </c>
      <c r="Z86" s="118"/>
      <c r="AA86" s="140" t="str">
        <f>IF(AA5&gt;0,AA$3,"")</f>
        <v/>
      </c>
      <c r="AB86" s="140" t="str">
        <f t="shared" ref="AB86:CM87" si="147">IF(AB5&gt;0,AB$3,"")</f>
        <v/>
      </c>
      <c r="AC86" s="140" t="str">
        <f t="shared" si="147"/>
        <v/>
      </c>
      <c r="AD86" s="140" t="str">
        <f t="shared" si="147"/>
        <v/>
      </c>
      <c r="AE86" s="140" t="str">
        <f t="shared" si="147"/>
        <v/>
      </c>
      <c r="AF86" s="140" t="str">
        <f t="shared" si="147"/>
        <v/>
      </c>
      <c r="AG86" s="140" t="str">
        <f t="shared" si="147"/>
        <v/>
      </c>
      <c r="AH86" s="140">
        <f t="shared" si="147"/>
        <v>52</v>
      </c>
      <c r="AI86" s="140" t="str">
        <f t="shared" si="147"/>
        <v/>
      </c>
      <c r="AJ86" s="140">
        <f t="shared" si="147"/>
        <v>54</v>
      </c>
      <c r="AK86" s="140" t="str">
        <f t="shared" si="147"/>
        <v/>
      </c>
      <c r="AL86" s="140" t="str">
        <f t="shared" si="147"/>
        <v/>
      </c>
      <c r="AM86" s="140" t="str">
        <f t="shared" si="147"/>
        <v/>
      </c>
      <c r="AN86" s="140" t="str">
        <f t="shared" si="147"/>
        <v/>
      </c>
      <c r="AO86" s="140" t="str">
        <f t="shared" si="147"/>
        <v/>
      </c>
      <c r="AP86" s="140" t="str">
        <f t="shared" si="147"/>
        <v/>
      </c>
      <c r="AQ86" s="140" t="str">
        <f t="shared" si="147"/>
        <v/>
      </c>
      <c r="AR86" s="140" t="str">
        <f t="shared" si="147"/>
        <v/>
      </c>
      <c r="AS86" s="140" t="str">
        <f t="shared" si="147"/>
        <v/>
      </c>
      <c r="AT86" s="140" t="str">
        <f t="shared" si="147"/>
        <v/>
      </c>
      <c r="AU86" s="140" t="str">
        <f t="shared" si="147"/>
        <v/>
      </c>
      <c r="AV86" s="140" t="str">
        <f t="shared" si="147"/>
        <v/>
      </c>
      <c r="AW86" s="140" t="str">
        <f t="shared" si="147"/>
        <v/>
      </c>
      <c r="AX86" s="140" t="str">
        <f t="shared" si="147"/>
        <v/>
      </c>
      <c r="AY86" s="140" t="str">
        <f t="shared" si="147"/>
        <v/>
      </c>
      <c r="AZ86" s="140" t="str">
        <f t="shared" si="147"/>
        <v/>
      </c>
      <c r="BA86" s="140" t="str">
        <f t="shared" si="147"/>
        <v/>
      </c>
      <c r="BB86" s="140" t="str">
        <f t="shared" si="147"/>
        <v/>
      </c>
      <c r="BC86" s="140" t="str">
        <f t="shared" si="147"/>
        <v/>
      </c>
      <c r="BD86" s="140" t="str">
        <f t="shared" si="147"/>
        <v/>
      </c>
      <c r="BE86" s="140" t="str">
        <f t="shared" si="147"/>
        <v/>
      </c>
      <c r="BF86" s="140" t="str">
        <f t="shared" si="147"/>
        <v/>
      </c>
      <c r="BG86" s="140" t="str">
        <f t="shared" si="147"/>
        <v/>
      </c>
      <c r="BH86" s="140" t="str">
        <f t="shared" si="147"/>
        <v/>
      </c>
      <c r="BI86" s="140" t="str">
        <f t="shared" si="147"/>
        <v/>
      </c>
      <c r="BJ86" s="140" t="str">
        <f t="shared" si="147"/>
        <v/>
      </c>
      <c r="BK86" s="140" t="str">
        <f t="shared" si="147"/>
        <v/>
      </c>
      <c r="BL86" s="140" t="str">
        <f t="shared" si="147"/>
        <v/>
      </c>
      <c r="BM86" s="140" t="str">
        <f t="shared" si="147"/>
        <v/>
      </c>
      <c r="BN86" s="140" t="str">
        <f t="shared" si="147"/>
        <v/>
      </c>
      <c r="BO86" s="140" t="str">
        <f t="shared" si="147"/>
        <v/>
      </c>
      <c r="BP86" s="140" t="str">
        <f t="shared" si="147"/>
        <v/>
      </c>
      <c r="BQ86" s="140" t="str">
        <f t="shared" si="147"/>
        <v/>
      </c>
      <c r="BR86" s="140" t="str">
        <f t="shared" si="147"/>
        <v/>
      </c>
      <c r="BS86" s="140" t="str">
        <f t="shared" si="147"/>
        <v/>
      </c>
      <c r="BT86" s="140" t="str">
        <f t="shared" si="147"/>
        <v/>
      </c>
      <c r="BU86" s="140" t="str">
        <f t="shared" si="147"/>
        <v/>
      </c>
      <c r="BV86" s="140" t="str">
        <f t="shared" si="147"/>
        <v/>
      </c>
      <c r="BW86" s="140" t="str">
        <f t="shared" si="147"/>
        <v/>
      </c>
      <c r="BX86" s="140" t="str">
        <f t="shared" si="147"/>
        <v/>
      </c>
      <c r="BY86" s="140" t="str">
        <f t="shared" si="147"/>
        <v/>
      </c>
      <c r="BZ86" s="140" t="str">
        <f t="shared" si="147"/>
        <v/>
      </c>
      <c r="CA86" s="140" t="str">
        <f t="shared" si="147"/>
        <v/>
      </c>
      <c r="CB86" s="140" t="str">
        <f t="shared" si="147"/>
        <v/>
      </c>
      <c r="CC86" s="140" t="str">
        <f t="shared" si="147"/>
        <v/>
      </c>
      <c r="CD86" s="140" t="str">
        <f t="shared" si="147"/>
        <v/>
      </c>
      <c r="CE86" s="140" t="str">
        <f t="shared" si="147"/>
        <v/>
      </c>
      <c r="CF86" s="140" t="str">
        <f t="shared" si="147"/>
        <v/>
      </c>
      <c r="CG86" s="140" t="str">
        <f t="shared" si="147"/>
        <v/>
      </c>
      <c r="CH86" s="140" t="str">
        <f t="shared" si="147"/>
        <v/>
      </c>
      <c r="CI86" s="140" t="str">
        <f t="shared" si="147"/>
        <v/>
      </c>
      <c r="CJ86" s="140" t="str">
        <f t="shared" si="147"/>
        <v/>
      </c>
      <c r="CK86" s="140" t="str">
        <f t="shared" si="147"/>
        <v/>
      </c>
      <c r="CL86" s="140" t="str">
        <f t="shared" si="147"/>
        <v/>
      </c>
      <c r="CM86" s="140" t="str">
        <f t="shared" si="147"/>
        <v/>
      </c>
      <c r="CN86" s="140" t="str">
        <f t="shared" ref="CN86:CX88" si="148">IF(CN5&gt;0,CN$3,"")</f>
        <v/>
      </c>
      <c r="CO86" s="140" t="str">
        <f t="shared" si="148"/>
        <v/>
      </c>
      <c r="CP86" s="140" t="str">
        <f t="shared" si="148"/>
        <v/>
      </c>
      <c r="CQ86" s="140" t="str">
        <f t="shared" si="148"/>
        <v/>
      </c>
      <c r="CR86" s="140" t="str">
        <f t="shared" si="148"/>
        <v/>
      </c>
      <c r="CS86" s="140" t="str">
        <f t="shared" si="148"/>
        <v/>
      </c>
      <c r="CT86" s="140" t="str">
        <f t="shared" si="148"/>
        <v/>
      </c>
      <c r="CU86" s="140" t="str">
        <f t="shared" si="148"/>
        <v/>
      </c>
      <c r="CV86" s="140" t="str">
        <f t="shared" si="148"/>
        <v/>
      </c>
      <c r="CW86" s="140" t="str">
        <f t="shared" si="148"/>
        <v/>
      </c>
      <c r="CX86" s="140" t="str">
        <f t="shared" si="148"/>
        <v/>
      </c>
      <c r="CY86" s="146"/>
      <c r="CZ86" s="149">
        <f t="shared" ref="CZ86:CZ88" si="149">MIN(AA86:CX86)</f>
        <v>52</v>
      </c>
      <c r="DA86" s="144">
        <f t="shared" ref="DA86:DA88" si="150">MAX(AA86:CX86)</f>
        <v>54</v>
      </c>
      <c r="DB86" s="189"/>
      <c r="DG86" s="189"/>
      <c r="DH86" s="189"/>
      <c r="DN86" s="189"/>
    </row>
    <row r="87" spans="1:118" x14ac:dyDescent="0.2">
      <c r="A87" s="356"/>
      <c r="B87" s="357"/>
      <c r="C87" s="357"/>
      <c r="D87" s="357"/>
      <c r="E87" s="357"/>
      <c r="F87" s="357"/>
      <c r="G87" s="357"/>
      <c r="H87" s="42"/>
      <c r="I87" s="371"/>
      <c r="J87" s="372"/>
      <c r="K87" s="372"/>
      <c r="L87" s="372"/>
      <c r="M87" s="372"/>
      <c r="N87" s="372"/>
      <c r="O87" s="372"/>
      <c r="P87" s="42"/>
      <c r="Q87" s="387"/>
      <c r="R87" s="388"/>
      <c r="S87" s="388"/>
      <c r="T87" s="388"/>
      <c r="U87" s="388"/>
      <c r="V87" s="388"/>
      <c r="W87" s="389"/>
      <c r="Y87" s="82" t="s">
        <v>10</v>
      </c>
      <c r="Z87" s="118"/>
      <c r="AA87" s="140" t="str">
        <f t="shared" ref="AA87:AP88" si="151">IF(AA6&gt;0,AA$3,"")</f>
        <v/>
      </c>
      <c r="AB87" s="140" t="str">
        <f t="shared" si="151"/>
        <v/>
      </c>
      <c r="AC87" s="140" t="str">
        <f t="shared" si="151"/>
        <v/>
      </c>
      <c r="AD87" s="140" t="str">
        <f t="shared" si="151"/>
        <v/>
      </c>
      <c r="AE87" s="140" t="str">
        <f t="shared" si="151"/>
        <v/>
      </c>
      <c r="AF87" s="140" t="str">
        <f t="shared" si="151"/>
        <v/>
      </c>
      <c r="AG87" s="140" t="str">
        <f t="shared" si="151"/>
        <v/>
      </c>
      <c r="AH87" s="140" t="str">
        <f t="shared" si="151"/>
        <v/>
      </c>
      <c r="AI87" s="140" t="str">
        <f t="shared" si="151"/>
        <v/>
      </c>
      <c r="AJ87" s="140" t="str">
        <f t="shared" si="151"/>
        <v/>
      </c>
      <c r="AK87" s="140" t="str">
        <f t="shared" si="151"/>
        <v/>
      </c>
      <c r="AL87" s="140" t="str">
        <f t="shared" si="151"/>
        <v/>
      </c>
      <c r="AM87" s="140" t="str">
        <f t="shared" si="151"/>
        <v/>
      </c>
      <c r="AN87" s="140" t="str">
        <f t="shared" si="151"/>
        <v/>
      </c>
      <c r="AO87" s="140" t="str">
        <f t="shared" si="151"/>
        <v/>
      </c>
      <c r="AP87" s="140" t="str">
        <f t="shared" si="151"/>
        <v/>
      </c>
      <c r="AQ87" s="140">
        <f t="shared" si="147"/>
        <v>61</v>
      </c>
      <c r="AR87" s="140" t="str">
        <f t="shared" si="147"/>
        <v/>
      </c>
      <c r="AS87" s="140" t="str">
        <f t="shared" si="147"/>
        <v/>
      </c>
      <c r="AT87" s="140" t="str">
        <f t="shared" si="147"/>
        <v/>
      </c>
      <c r="AU87" s="140" t="str">
        <f t="shared" si="147"/>
        <v/>
      </c>
      <c r="AV87" s="140" t="str">
        <f t="shared" si="147"/>
        <v/>
      </c>
      <c r="AW87" s="140" t="str">
        <f t="shared" si="147"/>
        <v/>
      </c>
      <c r="AX87" s="140" t="str">
        <f t="shared" si="147"/>
        <v/>
      </c>
      <c r="AY87" s="140" t="str">
        <f t="shared" si="147"/>
        <v/>
      </c>
      <c r="AZ87" s="140" t="str">
        <f t="shared" si="147"/>
        <v/>
      </c>
      <c r="BA87" s="140" t="str">
        <f t="shared" si="147"/>
        <v/>
      </c>
      <c r="BB87" s="140" t="str">
        <f t="shared" si="147"/>
        <v/>
      </c>
      <c r="BC87" s="140" t="str">
        <f t="shared" si="147"/>
        <v/>
      </c>
      <c r="BD87" s="140" t="str">
        <f t="shared" si="147"/>
        <v/>
      </c>
      <c r="BE87" s="140" t="str">
        <f t="shared" si="147"/>
        <v/>
      </c>
      <c r="BF87" s="140" t="str">
        <f t="shared" si="147"/>
        <v/>
      </c>
      <c r="BG87" s="140" t="str">
        <f t="shared" si="147"/>
        <v/>
      </c>
      <c r="BH87" s="140" t="str">
        <f t="shared" si="147"/>
        <v/>
      </c>
      <c r="BI87" s="140" t="str">
        <f t="shared" si="147"/>
        <v/>
      </c>
      <c r="BJ87" s="140" t="str">
        <f t="shared" si="147"/>
        <v/>
      </c>
      <c r="BK87" s="140" t="str">
        <f t="shared" si="147"/>
        <v/>
      </c>
      <c r="BL87" s="140" t="str">
        <f t="shared" si="147"/>
        <v/>
      </c>
      <c r="BM87" s="140" t="str">
        <f t="shared" si="147"/>
        <v/>
      </c>
      <c r="BN87" s="140" t="str">
        <f t="shared" si="147"/>
        <v/>
      </c>
      <c r="BO87" s="140" t="str">
        <f t="shared" si="147"/>
        <v/>
      </c>
      <c r="BP87" s="140" t="str">
        <f t="shared" si="147"/>
        <v/>
      </c>
      <c r="BQ87" s="140" t="str">
        <f t="shared" si="147"/>
        <v/>
      </c>
      <c r="BR87" s="140" t="str">
        <f t="shared" si="147"/>
        <v/>
      </c>
      <c r="BS87" s="140" t="str">
        <f t="shared" si="147"/>
        <v/>
      </c>
      <c r="BT87" s="140" t="str">
        <f t="shared" si="147"/>
        <v/>
      </c>
      <c r="BU87" s="140" t="str">
        <f t="shared" si="147"/>
        <v/>
      </c>
      <c r="BV87" s="140" t="str">
        <f t="shared" si="147"/>
        <v/>
      </c>
      <c r="BW87" s="140" t="str">
        <f t="shared" si="147"/>
        <v/>
      </c>
      <c r="BX87" s="140" t="str">
        <f t="shared" si="147"/>
        <v/>
      </c>
      <c r="BY87" s="140" t="str">
        <f t="shared" si="147"/>
        <v/>
      </c>
      <c r="BZ87" s="140" t="str">
        <f t="shared" si="147"/>
        <v/>
      </c>
      <c r="CA87" s="140" t="str">
        <f t="shared" si="147"/>
        <v/>
      </c>
      <c r="CB87" s="140" t="str">
        <f t="shared" si="147"/>
        <v/>
      </c>
      <c r="CC87" s="140" t="str">
        <f t="shared" si="147"/>
        <v/>
      </c>
      <c r="CD87" s="140" t="str">
        <f t="shared" si="147"/>
        <v/>
      </c>
      <c r="CE87" s="140" t="str">
        <f t="shared" si="147"/>
        <v/>
      </c>
      <c r="CF87" s="140" t="str">
        <f t="shared" si="147"/>
        <v/>
      </c>
      <c r="CG87" s="140" t="str">
        <f t="shared" si="147"/>
        <v/>
      </c>
      <c r="CH87" s="140" t="str">
        <f t="shared" si="147"/>
        <v/>
      </c>
      <c r="CI87" s="140" t="str">
        <f t="shared" si="147"/>
        <v/>
      </c>
      <c r="CJ87" s="140" t="str">
        <f t="shared" si="147"/>
        <v/>
      </c>
      <c r="CK87" s="140" t="str">
        <f t="shared" si="147"/>
        <v/>
      </c>
      <c r="CL87" s="140" t="str">
        <f t="shared" si="147"/>
        <v/>
      </c>
      <c r="CM87" s="140" t="str">
        <f t="shared" si="147"/>
        <v/>
      </c>
      <c r="CN87" s="140" t="str">
        <f t="shared" si="148"/>
        <v/>
      </c>
      <c r="CO87" s="140" t="str">
        <f t="shared" si="148"/>
        <v/>
      </c>
      <c r="CP87" s="140" t="str">
        <f t="shared" si="148"/>
        <v/>
      </c>
      <c r="CQ87" s="140" t="str">
        <f t="shared" si="148"/>
        <v/>
      </c>
      <c r="CR87" s="140" t="str">
        <f t="shared" si="148"/>
        <v/>
      </c>
      <c r="CS87" s="140" t="str">
        <f t="shared" si="148"/>
        <v/>
      </c>
      <c r="CT87" s="140" t="str">
        <f t="shared" si="148"/>
        <v/>
      </c>
      <c r="CU87" s="140" t="str">
        <f t="shared" si="148"/>
        <v/>
      </c>
      <c r="CV87" s="140" t="str">
        <f t="shared" si="148"/>
        <v/>
      </c>
      <c r="CW87" s="140" t="str">
        <f t="shared" si="148"/>
        <v/>
      </c>
      <c r="CX87" s="140" t="str">
        <f t="shared" si="148"/>
        <v/>
      </c>
      <c r="CY87" s="146"/>
      <c r="CZ87" s="149">
        <f t="shared" si="149"/>
        <v>61</v>
      </c>
      <c r="DA87" s="144">
        <f t="shared" si="150"/>
        <v>61</v>
      </c>
      <c r="DB87" s="189"/>
      <c r="DG87" s="189"/>
      <c r="DH87" s="189"/>
      <c r="DN87" s="189"/>
    </row>
    <row r="88" spans="1:118" ht="15" thickBot="1" x14ac:dyDescent="0.25">
      <c r="A88" s="354"/>
      <c r="B88" s="355"/>
      <c r="C88" s="355"/>
      <c r="D88" s="355"/>
      <c r="E88" s="355"/>
      <c r="F88" s="355"/>
      <c r="G88" s="355"/>
      <c r="H88" s="42"/>
      <c r="I88" s="369"/>
      <c r="J88" s="370"/>
      <c r="K88" s="370"/>
      <c r="L88" s="370"/>
      <c r="M88" s="370"/>
      <c r="N88" s="370"/>
      <c r="O88" s="370"/>
      <c r="P88" s="42"/>
      <c r="Q88" s="384"/>
      <c r="R88" s="385"/>
      <c r="S88" s="385"/>
      <c r="T88" s="385"/>
      <c r="U88" s="385"/>
      <c r="V88" s="385"/>
      <c r="W88" s="386"/>
      <c r="Y88" s="83" t="s">
        <v>3</v>
      </c>
      <c r="Z88" s="119"/>
      <c r="AA88" s="141" t="str">
        <f t="shared" si="151"/>
        <v/>
      </c>
      <c r="AB88" s="141" t="str">
        <f t="shared" ref="AB88:CM88" si="152">IF(AB7&gt;0,AB$3,"")</f>
        <v/>
      </c>
      <c r="AC88" s="141" t="str">
        <f t="shared" si="152"/>
        <v/>
      </c>
      <c r="AD88" s="141" t="str">
        <f t="shared" si="152"/>
        <v/>
      </c>
      <c r="AE88" s="141" t="str">
        <f t="shared" si="152"/>
        <v/>
      </c>
      <c r="AF88" s="141" t="str">
        <f t="shared" si="152"/>
        <v/>
      </c>
      <c r="AG88" s="141" t="str">
        <f t="shared" si="152"/>
        <v/>
      </c>
      <c r="AH88" s="141">
        <f t="shared" si="152"/>
        <v>52</v>
      </c>
      <c r="AI88" s="141" t="str">
        <f t="shared" si="152"/>
        <v/>
      </c>
      <c r="AJ88" s="141">
        <f t="shared" si="152"/>
        <v>54</v>
      </c>
      <c r="AK88" s="141" t="str">
        <f t="shared" si="152"/>
        <v/>
      </c>
      <c r="AL88" s="141" t="str">
        <f t="shared" si="152"/>
        <v/>
      </c>
      <c r="AM88" s="141" t="str">
        <f t="shared" si="152"/>
        <v/>
      </c>
      <c r="AN88" s="141" t="str">
        <f t="shared" si="152"/>
        <v/>
      </c>
      <c r="AO88" s="141" t="str">
        <f t="shared" si="152"/>
        <v/>
      </c>
      <c r="AP88" s="141">
        <f t="shared" si="152"/>
        <v>60</v>
      </c>
      <c r="AQ88" s="141">
        <f t="shared" si="152"/>
        <v>61</v>
      </c>
      <c r="AR88" s="141" t="str">
        <f t="shared" si="152"/>
        <v/>
      </c>
      <c r="AS88" s="141" t="str">
        <f t="shared" si="152"/>
        <v/>
      </c>
      <c r="AT88" s="141" t="str">
        <f t="shared" si="152"/>
        <v/>
      </c>
      <c r="AU88" s="141" t="str">
        <f t="shared" si="152"/>
        <v/>
      </c>
      <c r="AV88" s="141" t="str">
        <f t="shared" si="152"/>
        <v/>
      </c>
      <c r="AW88" s="141" t="str">
        <f t="shared" si="152"/>
        <v/>
      </c>
      <c r="AX88" s="141" t="str">
        <f t="shared" si="152"/>
        <v/>
      </c>
      <c r="AY88" s="141" t="str">
        <f t="shared" si="152"/>
        <v/>
      </c>
      <c r="AZ88" s="141" t="str">
        <f t="shared" si="152"/>
        <v/>
      </c>
      <c r="BA88" s="141" t="str">
        <f t="shared" si="152"/>
        <v/>
      </c>
      <c r="BB88" s="141" t="str">
        <f t="shared" si="152"/>
        <v/>
      </c>
      <c r="BC88" s="141" t="str">
        <f t="shared" si="152"/>
        <v/>
      </c>
      <c r="BD88" s="141" t="str">
        <f t="shared" si="152"/>
        <v/>
      </c>
      <c r="BE88" s="141" t="str">
        <f t="shared" si="152"/>
        <v/>
      </c>
      <c r="BF88" s="141" t="str">
        <f t="shared" si="152"/>
        <v/>
      </c>
      <c r="BG88" s="141" t="str">
        <f t="shared" si="152"/>
        <v/>
      </c>
      <c r="BH88" s="141" t="str">
        <f t="shared" si="152"/>
        <v/>
      </c>
      <c r="BI88" s="141" t="str">
        <f t="shared" si="152"/>
        <v/>
      </c>
      <c r="BJ88" s="141" t="str">
        <f t="shared" si="152"/>
        <v/>
      </c>
      <c r="BK88" s="141" t="str">
        <f t="shared" si="152"/>
        <v/>
      </c>
      <c r="BL88" s="141" t="str">
        <f t="shared" si="152"/>
        <v/>
      </c>
      <c r="BM88" s="141" t="str">
        <f t="shared" si="152"/>
        <v/>
      </c>
      <c r="BN88" s="141" t="str">
        <f t="shared" si="152"/>
        <v/>
      </c>
      <c r="BO88" s="141" t="str">
        <f t="shared" si="152"/>
        <v/>
      </c>
      <c r="BP88" s="141" t="str">
        <f t="shared" si="152"/>
        <v/>
      </c>
      <c r="BQ88" s="141" t="str">
        <f t="shared" si="152"/>
        <v/>
      </c>
      <c r="BR88" s="141" t="str">
        <f t="shared" si="152"/>
        <v/>
      </c>
      <c r="BS88" s="141" t="str">
        <f t="shared" si="152"/>
        <v/>
      </c>
      <c r="BT88" s="141" t="str">
        <f t="shared" si="152"/>
        <v/>
      </c>
      <c r="BU88" s="141" t="str">
        <f t="shared" si="152"/>
        <v/>
      </c>
      <c r="BV88" s="141" t="str">
        <f t="shared" si="152"/>
        <v/>
      </c>
      <c r="BW88" s="141" t="str">
        <f t="shared" si="152"/>
        <v/>
      </c>
      <c r="BX88" s="141" t="str">
        <f t="shared" si="152"/>
        <v/>
      </c>
      <c r="BY88" s="141" t="str">
        <f t="shared" si="152"/>
        <v/>
      </c>
      <c r="BZ88" s="141" t="str">
        <f t="shared" si="152"/>
        <v/>
      </c>
      <c r="CA88" s="141" t="str">
        <f t="shared" si="152"/>
        <v/>
      </c>
      <c r="CB88" s="141" t="str">
        <f t="shared" si="152"/>
        <v/>
      </c>
      <c r="CC88" s="141" t="str">
        <f t="shared" si="152"/>
        <v/>
      </c>
      <c r="CD88" s="141" t="str">
        <f t="shared" si="152"/>
        <v/>
      </c>
      <c r="CE88" s="141" t="str">
        <f t="shared" si="152"/>
        <v/>
      </c>
      <c r="CF88" s="141" t="str">
        <f t="shared" si="152"/>
        <v/>
      </c>
      <c r="CG88" s="141" t="str">
        <f t="shared" si="152"/>
        <v/>
      </c>
      <c r="CH88" s="141" t="str">
        <f t="shared" si="152"/>
        <v/>
      </c>
      <c r="CI88" s="141" t="str">
        <f t="shared" si="152"/>
        <v/>
      </c>
      <c r="CJ88" s="141" t="str">
        <f t="shared" si="152"/>
        <v/>
      </c>
      <c r="CK88" s="141" t="str">
        <f t="shared" si="152"/>
        <v/>
      </c>
      <c r="CL88" s="141" t="str">
        <f t="shared" si="152"/>
        <v/>
      </c>
      <c r="CM88" s="141" t="str">
        <f t="shared" si="152"/>
        <v/>
      </c>
      <c r="CN88" s="141" t="str">
        <f t="shared" si="148"/>
        <v/>
      </c>
      <c r="CO88" s="141" t="str">
        <f t="shared" si="148"/>
        <v/>
      </c>
      <c r="CP88" s="141" t="str">
        <f t="shared" si="148"/>
        <v/>
      </c>
      <c r="CQ88" s="141" t="str">
        <f t="shared" si="148"/>
        <v/>
      </c>
      <c r="CR88" s="141" t="str">
        <f t="shared" si="148"/>
        <v/>
      </c>
      <c r="CS88" s="141" t="str">
        <f t="shared" si="148"/>
        <v/>
      </c>
      <c r="CT88" s="141" t="str">
        <f t="shared" si="148"/>
        <v/>
      </c>
      <c r="CU88" s="141" t="str">
        <f t="shared" si="148"/>
        <v/>
      </c>
      <c r="CV88" s="141" t="str">
        <f t="shared" si="148"/>
        <v/>
      </c>
      <c r="CW88" s="141" t="str">
        <f t="shared" si="148"/>
        <v/>
      </c>
      <c r="CX88" s="141" t="str">
        <f t="shared" si="148"/>
        <v/>
      </c>
      <c r="CY88" s="147"/>
      <c r="CZ88" s="150">
        <f t="shared" si="149"/>
        <v>52</v>
      </c>
      <c r="DA88" s="145">
        <f t="shared" si="150"/>
        <v>61</v>
      </c>
      <c r="DB88" s="189"/>
      <c r="DG88" s="189"/>
      <c r="DH88" s="189"/>
      <c r="DN88" s="189"/>
    </row>
    <row r="89" spans="1:118" ht="15" thickBot="1" x14ac:dyDescent="0.25">
      <c r="A89" s="356"/>
      <c r="B89" s="357"/>
      <c r="C89" s="357"/>
      <c r="D89" s="357"/>
      <c r="E89" s="357"/>
      <c r="F89" s="357"/>
      <c r="G89" s="357"/>
      <c r="H89" s="42"/>
      <c r="I89" s="371"/>
      <c r="J89" s="372"/>
      <c r="K89" s="372"/>
      <c r="L89" s="372"/>
      <c r="M89" s="372"/>
      <c r="N89" s="372"/>
      <c r="O89" s="372"/>
      <c r="P89" s="42"/>
      <c r="Q89" s="387"/>
      <c r="R89" s="388"/>
      <c r="S89" s="388"/>
      <c r="T89" s="388"/>
      <c r="U89" s="388"/>
      <c r="V89" s="388"/>
      <c r="W89" s="389"/>
      <c r="Y89" s="84" t="s">
        <v>19</v>
      </c>
    </row>
    <row r="90" spans="1:118" x14ac:dyDescent="0.2">
      <c r="A90" s="354"/>
      <c r="B90" s="355"/>
      <c r="C90" s="355"/>
      <c r="D90" s="355"/>
      <c r="E90" s="355"/>
      <c r="F90" s="355"/>
      <c r="G90" s="355"/>
      <c r="H90" s="42"/>
      <c r="I90" s="369"/>
      <c r="J90" s="370"/>
      <c r="K90" s="370"/>
      <c r="L90" s="370"/>
      <c r="M90" s="370"/>
      <c r="N90" s="370"/>
      <c r="O90" s="370"/>
      <c r="P90" s="42"/>
      <c r="Q90" s="384"/>
      <c r="R90" s="385"/>
      <c r="S90" s="385"/>
      <c r="T90" s="385"/>
      <c r="U90" s="385"/>
      <c r="V90" s="385"/>
      <c r="W90" s="386"/>
      <c r="Y90" s="87" t="s">
        <v>11</v>
      </c>
      <c r="Z90" s="131"/>
      <c r="AA90" s="169" t="str">
        <f>IF(AA12&gt;0,AA$11,"")</f>
        <v/>
      </c>
      <c r="AB90" s="169" t="str">
        <f t="shared" ref="AB90:CM91" si="153">IF(AB12&gt;0,AB$11,"")</f>
        <v/>
      </c>
      <c r="AC90" s="169" t="str">
        <f t="shared" si="153"/>
        <v/>
      </c>
      <c r="AD90" s="169" t="str">
        <f t="shared" si="153"/>
        <v/>
      </c>
      <c r="AE90" s="169" t="str">
        <f t="shared" si="153"/>
        <v/>
      </c>
      <c r="AF90" s="169" t="str">
        <f t="shared" si="153"/>
        <v/>
      </c>
      <c r="AG90" s="169" t="str">
        <f t="shared" si="153"/>
        <v/>
      </c>
      <c r="AH90" s="169" t="str">
        <f t="shared" si="153"/>
        <v/>
      </c>
      <c r="AI90" s="169" t="str">
        <f t="shared" si="153"/>
        <v/>
      </c>
      <c r="AJ90" s="169" t="str">
        <f t="shared" si="153"/>
        <v/>
      </c>
      <c r="AK90" s="169">
        <f t="shared" si="153"/>
        <v>55</v>
      </c>
      <c r="AL90" s="169" t="str">
        <f t="shared" si="153"/>
        <v/>
      </c>
      <c r="AM90" s="169">
        <f t="shared" si="153"/>
        <v>57</v>
      </c>
      <c r="AN90" s="169" t="str">
        <f t="shared" si="153"/>
        <v/>
      </c>
      <c r="AO90" s="169" t="str">
        <f t="shared" si="153"/>
        <v/>
      </c>
      <c r="AP90" s="169" t="str">
        <f t="shared" si="153"/>
        <v/>
      </c>
      <c r="AQ90" s="169" t="str">
        <f t="shared" si="153"/>
        <v/>
      </c>
      <c r="AR90" s="169" t="str">
        <f t="shared" si="153"/>
        <v/>
      </c>
      <c r="AS90" s="169" t="str">
        <f t="shared" si="153"/>
        <v/>
      </c>
      <c r="AT90" s="169" t="str">
        <f t="shared" si="153"/>
        <v/>
      </c>
      <c r="AU90" s="169" t="str">
        <f t="shared" si="153"/>
        <v/>
      </c>
      <c r="AV90" s="169" t="str">
        <f t="shared" si="153"/>
        <v/>
      </c>
      <c r="AW90" s="169" t="str">
        <f t="shared" si="153"/>
        <v/>
      </c>
      <c r="AX90" s="169" t="str">
        <f t="shared" si="153"/>
        <v/>
      </c>
      <c r="AY90" s="169" t="str">
        <f t="shared" si="153"/>
        <v/>
      </c>
      <c r="AZ90" s="169" t="str">
        <f t="shared" si="153"/>
        <v/>
      </c>
      <c r="BA90" s="169" t="str">
        <f t="shared" si="153"/>
        <v/>
      </c>
      <c r="BB90" s="169" t="str">
        <f t="shared" si="153"/>
        <v/>
      </c>
      <c r="BC90" s="169" t="str">
        <f t="shared" si="153"/>
        <v/>
      </c>
      <c r="BD90" s="169" t="str">
        <f t="shared" si="153"/>
        <v/>
      </c>
      <c r="BE90" s="169" t="str">
        <f t="shared" si="153"/>
        <v/>
      </c>
      <c r="BF90" s="169" t="str">
        <f t="shared" si="153"/>
        <v/>
      </c>
      <c r="BG90" s="169" t="str">
        <f t="shared" si="153"/>
        <v/>
      </c>
      <c r="BH90" s="169" t="str">
        <f t="shared" si="153"/>
        <v/>
      </c>
      <c r="BI90" s="169" t="str">
        <f t="shared" si="153"/>
        <v/>
      </c>
      <c r="BJ90" s="169" t="str">
        <f t="shared" si="153"/>
        <v/>
      </c>
      <c r="BK90" s="169" t="str">
        <f t="shared" si="153"/>
        <v/>
      </c>
      <c r="BL90" s="169" t="str">
        <f t="shared" si="153"/>
        <v/>
      </c>
      <c r="BM90" s="169" t="str">
        <f t="shared" si="153"/>
        <v/>
      </c>
      <c r="BN90" s="169" t="str">
        <f t="shared" si="153"/>
        <v/>
      </c>
      <c r="BO90" s="169" t="str">
        <f t="shared" si="153"/>
        <v/>
      </c>
      <c r="BP90" s="169" t="str">
        <f t="shared" si="153"/>
        <v/>
      </c>
      <c r="BQ90" s="169" t="str">
        <f t="shared" si="153"/>
        <v/>
      </c>
      <c r="BR90" s="169" t="str">
        <f t="shared" si="153"/>
        <v/>
      </c>
      <c r="BS90" s="169" t="str">
        <f t="shared" si="153"/>
        <v/>
      </c>
      <c r="BT90" s="169" t="str">
        <f t="shared" si="153"/>
        <v/>
      </c>
      <c r="BU90" s="169" t="str">
        <f t="shared" si="153"/>
        <v/>
      </c>
      <c r="BV90" s="169" t="str">
        <f t="shared" si="153"/>
        <v/>
      </c>
      <c r="BW90" s="169" t="str">
        <f t="shared" si="153"/>
        <v/>
      </c>
      <c r="BX90" s="169" t="str">
        <f t="shared" si="153"/>
        <v/>
      </c>
      <c r="BY90" s="169" t="str">
        <f t="shared" si="153"/>
        <v/>
      </c>
      <c r="BZ90" s="169" t="str">
        <f t="shared" si="153"/>
        <v/>
      </c>
      <c r="CA90" s="169" t="str">
        <f t="shared" si="153"/>
        <v/>
      </c>
      <c r="CB90" s="169" t="str">
        <f t="shared" si="153"/>
        <v/>
      </c>
      <c r="CC90" s="169" t="str">
        <f t="shared" si="153"/>
        <v/>
      </c>
      <c r="CD90" s="169" t="str">
        <f t="shared" si="153"/>
        <v/>
      </c>
      <c r="CE90" s="169" t="str">
        <f t="shared" si="153"/>
        <v/>
      </c>
      <c r="CF90" s="169" t="str">
        <f t="shared" si="153"/>
        <v/>
      </c>
      <c r="CG90" s="169" t="str">
        <f t="shared" si="153"/>
        <v/>
      </c>
      <c r="CH90" s="169" t="str">
        <f t="shared" si="153"/>
        <v/>
      </c>
      <c r="CI90" s="169" t="str">
        <f t="shared" si="153"/>
        <v/>
      </c>
      <c r="CJ90" s="169" t="str">
        <f t="shared" si="153"/>
        <v/>
      </c>
      <c r="CK90" s="169" t="str">
        <f t="shared" si="153"/>
        <v/>
      </c>
      <c r="CL90" s="169" t="str">
        <f t="shared" si="153"/>
        <v/>
      </c>
      <c r="CM90" s="169" t="str">
        <f t="shared" si="153"/>
        <v/>
      </c>
      <c r="CN90" s="169" t="str">
        <f t="shared" ref="CN90:CX93" si="154">IF(CN12&gt;0,CN$11,"")</f>
        <v/>
      </c>
      <c r="CO90" s="169" t="str">
        <f t="shared" si="154"/>
        <v/>
      </c>
      <c r="CP90" s="169" t="str">
        <f t="shared" si="154"/>
        <v/>
      </c>
      <c r="CQ90" s="169" t="str">
        <f t="shared" si="154"/>
        <v/>
      </c>
      <c r="CR90" s="169" t="str">
        <f t="shared" si="154"/>
        <v/>
      </c>
      <c r="CS90" s="169" t="str">
        <f t="shared" si="154"/>
        <v/>
      </c>
      <c r="CT90" s="169" t="str">
        <f t="shared" si="154"/>
        <v/>
      </c>
      <c r="CU90" s="169" t="str">
        <f t="shared" si="154"/>
        <v/>
      </c>
      <c r="CV90" s="169" t="str">
        <f t="shared" si="154"/>
        <v/>
      </c>
      <c r="CW90" s="169" t="str">
        <f t="shared" si="154"/>
        <v/>
      </c>
      <c r="CX90" s="169" t="str">
        <f t="shared" si="154"/>
        <v/>
      </c>
      <c r="CY90" s="152"/>
      <c r="CZ90" s="153">
        <f>MIN(AA90:CX90)</f>
        <v>55</v>
      </c>
      <c r="DA90" s="154">
        <f>MAX(AA90:CX90)</f>
        <v>57</v>
      </c>
      <c r="DB90" s="190"/>
      <c r="DG90" s="190"/>
      <c r="DH90" s="190"/>
      <c r="DN90" s="190"/>
    </row>
    <row r="91" spans="1:118" x14ac:dyDescent="0.2">
      <c r="A91" s="356"/>
      <c r="B91" s="357"/>
      <c r="C91" s="357"/>
      <c r="D91" s="357"/>
      <c r="E91" s="357"/>
      <c r="F91" s="357"/>
      <c r="G91" s="357"/>
      <c r="H91" s="42"/>
      <c r="I91" s="371"/>
      <c r="J91" s="372"/>
      <c r="K91" s="372"/>
      <c r="L91" s="372"/>
      <c r="M91" s="372"/>
      <c r="N91" s="372"/>
      <c r="O91" s="372"/>
      <c r="P91" s="42"/>
      <c r="Q91" s="387"/>
      <c r="R91" s="388"/>
      <c r="S91" s="388"/>
      <c r="T91" s="388"/>
      <c r="U91" s="388"/>
      <c r="V91" s="388"/>
      <c r="W91" s="389"/>
      <c r="Y91" s="87" t="s">
        <v>12</v>
      </c>
      <c r="Z91" s="118"/>
      <c r="AA91" s="170" t="str">
        <f t="shared" ref="AA91:AP93" si="155">IF(AA13&gt;0,AA$11,"")</f>
        <v/>
      </c>
      <c r="AB91" s="170" t="str">
        <f t="shared" si="155"/>
        <v/>
      </c>
      <c r="AC91" s="170" t="str">
        <f t="shared" si="155"/>
        <v/>
      </c>
      <c r="AD91" s="170" t="str">
        <f t="shared" si="155"/>
        <v/>
      </c>
      <c r="AE91" s="170" t="str">
        <f t="shared" si="155"/>
        <v/>
      </c>
      <c r="AF91" s="170" t="str">
        <f t="shared" si="155"/>
        <v/>
      </c>
      <c r="AG91" s="170">
        <f t="shared" si="155"/>
        <v>51</v>
      </c>
      <c r="AH91" s="170" t="str">
        <f t="shared" si="155"/>
        <v/>
      </c>
      <c r="AI91" s="170" t="str">
        <f t="shared" si="155"/>
        <v/>
      </c>
      <c r="AJ91" s="170" t="str">
        <f t="shared" si="155"/>
        <v/>
      </c>
      <c r="AK91" s="170">
        <f t="shared" si="155"/>
        <v>55</v>
      </c>
      <c r="AL91" s="170" t="str">
        <f t="shared" si="155"/>
        <v/>
      </c>
      <c r="AM91" s="170" t="str">
        <f t="shared" si="155"/>
        <v/>
      </c>
      <c r="AN91" s="170" t="str">
        <f t="shared" si="155"/>
        <v/>
      </c>
      <c r="AO91" s="170" t="str">
        <f t="shared" si="155"/>
        <v/>
      </c>
      <c r="AP91" s="170" t="str">
        <f t="shared" si="155"/>
        <v/>
      </c>
      <c r="AQ91" s="170" t="str">
        <f t="shared" si="153"/>
        <v/>
      </c>
      <c r="AR91" s="170" t="str">
        <f t="shared" si="153"/>
        <v/>
      </c>
      <c r="AS91" s="170" t="str">
        <f t="shared" si="153"/>
        <v/>
      </c>
      <c r="AT91" s="170" t="str">
        <f t="shared" si="153"/>
        <v/>
      </c>
      <c r="AU91" s="170" t="str">
        <f t="shared" si="153"/>
        <v/>
      </c>
      <c r="AV91" s="170" t="str">
        <f t="shared" si="153"/>
        <v/>
      </c>
      <c r="AW91" s="170" t="str">
        <f t="shared" si="153"/>
        <v/>
      </c>
      <c r="AX91" s="170" t="str">
        <f t="shared" si="153"/>
        <v/>
      </c>
      <c r="AY91" s="170" t="str">
        <f t="shared" si="153"/>
        <v/>
      </c>
      <c r="AZ91" s="170" t="str">
        <f t="shared" si="153"/>
        <v/>
      </c>
      <c r="BA91" s="170" t="str">
        <f t="shared" si="153"/>
        <v/>
      </c>
      <c r="BB91" s="170" t="str">
        <f t="shared" si="153"/>
        <v/>
      </c>
      <c r="BC91" s="170" t="str">
        <f t="shared" si="153"/>
        <v/>
      </c>
      <c r="BD91" s="170" t="str">
        <f t="shared" si="153"/>
        <v/>
      </c>
      <c r="BE91" s="170" t="str">
        <f t="shared" si="153"/>
        <v/>
      </c>
      <c r="BF91" s="170" t="str">
        <f t="shared" si="153"/>
        <v/>
      </c>
      <c r="BG91" s="170" t="str">
        <f t="shared" si="153"/>
        <v/>
      </c>
      <c r="BH91" s="170" t="str">
        <f t="shared" si="153"/>
        <v/>
      </c>
      <c r="BI91" s="170" t="str">
        <f t="shared" si="153"/>
        <v/>
      </c>
      <c r="BJ91" s="170" t="str">
        <f t="shared" si="153"/>
        <v/>
      </c>
      <c r="BK91" s="170" t="str">
        <f t="shared" si="153"/>
        <v/>
      </c>
      <c r="BL91" s="170" t="str">
        <f t="shared" si="153"/>
        <v/>
      </c>
      <c r="BM91" s="170" t="str">
        <f t="shared" si="153"/>
        <v/>
      </c>
      <c r="BN91" s="170" t="str">
        <f t="shared" si="153"/>
        <v/>
      </c>
      <c r="BO91" s="170" t="str">
        <f t="shared" si="153"/>
        <v/>
      </c>
      <c r="BP91" s="170" t="str">
        <f t="shared" si="153"/>
        <v/>
      </c>
      <c r="BQ91" s="170" t="str">
        <f t="shared" si="153"/>
        <v/>
      </c>
      <c r="BR91" s="170" t="str">
        <f t="shared" si="153"/>
        <v/>
      </c>
      <c r="BS91" s="170" t="str">
        <f t="shared" si="153"/>
        <v/>
      </c>
      <c r="BT91" s="170" t="str">
        <f t="shared" si="153"/>
        <v/>
      </c>
      <c r="BU91" s="170" t="str">
        <f t="shared" si="153"/>
        <v/>
      </c>
      <c r="BV91" s="170" t="str">
        <f t="shared" si="153"/>
        <v/>
      </c>
      <c r="BW91" s="170" t="str">
        <f t="shared" si="153"/>
        <v/>
      </c>
      <c r="BX91" s="170" t="str">
        <f t="shared" si="153"/>
        <v/>
      </c>
      <c r="BY91" s="170" t="str">
        <f t="shared" si="153"/>
        <v/>
      </c>
      <c r="BZ91" s="170" t="str">
        <f t="shared" si="153"/>
        <v/>
      </c>
      <c r="CA91" s="170" t="str">
        <f t="shared" si="153"/>
        <v/>
      </c>
      <c r="CB91" s="170" t="str">
        <f t="shared" si="153"/>
        <v/>
      </c>
      <c r="CC91" s="170" t="str">
        <f t="shared" si="153"/>
        <v/>
      </c>
      <c r="CD91" s="170" t="str">
        <f t="shared" si="153"/>
        <v/>
      </c>
      <c r="CE91" s="170" t="str">
        <f t="shared" si="153"/>
        <v/>
      </c>
      <c r="CF91" s="170" t="str">
        <f t="shared" si="153"/>
        <v/>
      </c>
      <c r="CG91" s="170" t="str">
        <f t="shared" si="153"/>
        <v/>
      </c>
      <c r="CH91" s="170" t="str">
        <f t="shared" si="153"/>
        <v/>
      </c>
      <c r="CI91" s="170" t="str">
        <f t="shared" si="153"/>
        <v/>
      </c>
      <c r="CJ91" s="170" t="str">
        <f t="shared" si="153"/>
        <v/>
      </c>
      <c r="CK91" s="170" t="str">
        <f t="shared" si="153"/>
        <v/>
      </c>
      <c r="CL91" s="170" t="str">
        <f t="shared" si="153"/>
        <v/>
      </c>
      <c r="CM91" s="170" t="str">
        <f t="shared" si="153"/>
        <v/>
      </c>
      <c r="CN91" s="170" t="str">
        <f t="shared" si="154"/>
        <v/>
      </c>
      <c r="CO91" s="170" t="str">
        <f t="shared" si="154"/>
        <v/>
      </c>
      <c r="CP91" s="170" t="str">
        <f t="shared" si="154"/>
        <v/>
      </c>
      <c r="CQ91" s="170" t="str">
        <f t="shared" si="154"/>
        <v/>
      </c>
      <c r="CR91" s="170" t="str">
        <f t="shared" si="154"/>
        <v/>
      </c>
      <c r="CS91" s="170" t="str">
        <f t="shared" si="154"/>
        <v/>
      </c>
      <c r="CT91" s="170" t="str">
        <f t="shared" si="154"/>
        <v/>
      </c>
      <c r="CU91" s="170" t="str">
        <f t="shared" si="154"/>
        <v/>
      </c>
      <c r="CV91" s="170" t="str">
        <f t="shared" si="154"/>
        <v/>
      </c>
      <c r="CW91" s="170" t="str">
        <f t="shared" si="154"/>
        <v/>
      </c>
      <c r="CX91" s="170" t="str">
        <f t="shared" si="154"/>
        <v/>
      </c>
      <c r="CY91" s="146"/>
      <c r="CZ91" s="155">
        <f t="shared" ref="CZ91:CZ93" si="156">MIN(AA91:CX91)</f>
        <v>51</v>
      </c>
      <c r="DA91" s="156">
        <f t="shared" ref="DA91:DA93" si="157">MAX(AA91:CX91)</f>
        <v>55</v>
      </c>
      <c r="DB91" s="190"/>
      <c r="DG91" s="190"/>
      <c r="DH91" s="190"/>
      <c r="DN91" s="190"/>
    </row>
    <row r="92" spans="1:118" x14ac:dyDescent="0.2">
      <c r="A92" s="354"/>
      <c r="B92" s="355"/>
      <c r="C92" s="355"/>
      <c r="D92" s="355"/>
      <c r="E92" s="355"/>
      <c r="F92" s="355"/>
      <c r="G92" s="355"/>
      <c r="H92" s="42"/>
      <c r="I92" s="369"/>
      <c r="J92" s="370"/>
      <c r="K92" s="370"/>
      <c r="L92" s="370"/>
      <c r="M92" s="370"/>
      <c r="N92" s="370"/>
      <c r="O92" s="370"/>
      <c r="P92" s="42"/>
      <c r="Q92" s="384"/>
      <c r="R92" s="385"/>
      <c r="S92" s="385"/>
      <c r="T92" s="385"/>
      <c r="U92" s="385"/>
      <c r="V92" s="385"/>
      <c r="W92" s="386"/>
      <c r="Y92" s="87" t="s">
        <v>10</v>
      </c>
      <c r="Z92" s="118"/>
      <c r="AA92" s="170" t="str">
        <f t="shared" si="155"/>
        <v/>
      </c>
      <c r="AB92" s="170" t="str">
        <f t="shared" ref="AB92:CM93" si="158">IF(AB14&gt;0,AB$11,"")</f>
        <v/>
      </c>
      <c r="AC92" s="170" t="str">
        <f t="shared" si="158"/>
        <v/>
      </c>
      <c r="AD92" s="170" t="str">
        <f t="shared" si="158"/>
        <v/>
      </c>
      <c r="AE92" s="170" t="str">
        <f t="shared" si="158"/>
        <v/>
      </c>
      <c r="AF92" s="170" t="str">
        <f t="shared" si="158"/>
        <v/>
      </c>
      <c r="AG92" s="170" t="str">
        <f t="shared" si="158"/>
        <v/>
      </c>
      <c r="AH92" s="170" t="str">
        <f t="shared" si="158"/>
        <v/>
      </c>
      <c r="AI92" s="170" t="str">
        <f t="shared" si="158"/>
        <v/>
      </c>
      <c r="AJ92" s="170" t="str">
        <f t="shared" si="158"/>
        <v/>
      </c>
      <c r="AK92" s="170">
        <f t="shared" si="158"/>
        <v>55</v>
      </c>
      <c r="AL92" s="170" t="str">
        <f t="shared" si="158"/>
        <v/>
      </c>
      <c r="AM92" s="170">
        <f t="shared" si="158"/>
        <v>57</v>
      </c>
      <c r="AN92" s="170" t="str">
        <f t="shared" si="158"/>
        <v/>
      </c>
      <c r="AO92" s="170" t="str">
        <f t="shared" si="158"/>
        <v/>
      </c>
      <c r="AP92" s="170" t="str">
        <f t="shared" si="158"/>
        <v/>
      </c>
      <c r="AQ92" s="170" t="str">
        <f t="shared" si="158"/>
        <v/>
      </c>
      <c r="AR92" s="170" t="str">
        <f t="shared" si="158"/>
        <v/>
      </c>
      <c r="AS92" s="170" t="str">
        <f t="shared" si="158"/>
        <v/>
      </c>
      <c r="AT92" s="170" t="str">
        <f t="shared" si="158"/>
        <v/>
      </c>
      <c r="AU92" s="170" t="str">
        <f t="shared" si="158"/>
        <v/>
      </c>
      <c r="AV92" s="170" t="str">
        <f t="shared" si="158"/>
        <v/>
      </c>
      <c r="AW92" s="170" t="str">
        <f t="shared" si="158"/>
        <v/>
      </c>
      <c r="AX92" s="170" t="str">
        <f t="shared" si="158"/>
        <v/>
      </c>
      <c r="AY92" s="170" t="str">
        <f t="shared" si="158"/>
        <v/>
      </c>
      <c r="AZ92" s="170" t="str">
        <f t="shared" si="158"/>
        <v/>
      </c>
      <c r="BA92" s="170" t="str">
        <f t="shared" si="158"/>
        <v/>
      </c>
      <c r="BB92" s="170" t="str">
        <f t="shared" si="158"/>
        <v/>
      </c>
      <c r="BC92" s="170" t="str">
        <f t="shared" si="158"/>
        <v/>
      </c>
      <c r="BD92" s="170" t="str">
        <f t="shared" si="158"/>
        <v/>
      </c>
      <c r="BE92" s="170" t="str">
        <f t="shared" si="158"/>
        <v/>
      </c>
      <c r="BF92" s="170" t="str">
        <f t="shared" si="158"/>
        <v/>
      </c>
      <c r="BG92" s="170" t="str">
        <f t="shared" si="158"/>
        <v/>
      </c>
      <c r="BH92" s="170" t="str">
        <f t="shared" si="158"/>
        <v/>
      </c>
      <c r="BI92" s="170" t="str">
        <f t="shared" si="158"/>
        <v/>
      </c>
      <c r="BJ92" s="170" t="str">
        <f t="shared" si="158"/>
        <v/>
      </c>
      <c r="BK92" s="170" t="str">
        <f t="shared" si="158"/>
        <v/>
      </c>
      <c r="BL92" s="170" t="str">
        <f t="shared" si="158"/>
        <v/>
      </c>
      <c r="BM92" s="170" t="str">
        <f t="shared" si="158"/>
        <v/>
      </c>
      <c r="BN92" s="170" t="str">
        <f t="shared" si="158"/>
        <v/>
      </c>
      <c r="BO92" s="170" t="str">
        <f t="shared" si="158"/>
        <v/>
      </c>
      <c r="BP92" s="170" t="str">
        <f t="shared" si="158"/>
        <v/>
      </c>
      <c r="BQ92" s="170" t="str">
        <f t="shared" si="158"/>
        <v/>
      </c>
      <c r="BR92" s="170" t="str">
        <f t="shared" si="158"/>
        <v/>
      </c>
      <c r="BS92" s="170" t="str">
        <f t="shared" si="158"/>
        <v/>
      </c>
      <c r="BT92" s="170" t="str">
        <f t="shared" si="158"/>
        <v/>
      </c>
      <c r="BU92" s="170" t="str">
        <f t="shared" si="158"/>
        <v/>
      </c>
      <c r="BV92" s="170" t="str">
        <f t="shared" si="158"/>
        <v/>
      </c>
      <c r="BW92" s="170" t="str">
        <f t="shared" si="158"/>
        <v/>
      </c>
      <c r="BX92" s="170" t="str">
        <f t="shared" si="158"/>
        <v/>
      </c>
      <c r="BY92" s="170" t="str">
        <f t="shared" si="158"/>
        <v/>
      </c>
      <c r="BZ92" s="170" t="str">
        <f t="shared" si="158"/>
        <v/>
      </c>
      <c r="CA92" s="170" t="str">
        <f t="shared" si="158"/>
        <v/>
      </c>
      <c r="CB92" s="170" t="str">
        <f t="shared" si="158"/>
        <v/>
      </c>
      <c r="CC92" s="170" t="str">
        <f t="shared" si="158"/>
        <v/>
      </c>
      <c r="CD92" s="170" t="str">
        <f t="shared" si="158"/>
        <v/>
      </c>
      <c r="CE92" s="170" t="str">
        <f t="shared" si="158"/>
        <v/>
      </c>
      <c r="CF92" s="170" t="str">
        <f t="shared" si="158"/>
        <v/>
      </c>
      <c r="CG92" s="170" t="str">
        <f t="shared" si="158"/>
        <v/>
      </c>
      <c r="CH92" s="170" t="str">
        <f t="shared" si="158"/>
        <v/>
      </c>
      <c r="CI92" s="170" t="str">
        <f t="shared" si="158"/>
        <v/>
      </c>
      <c r="CJ92" s="170" t="str">
        <f t="shared" si="158"/>
        <v/>
      </c>
      <c r="CK92" s="170" t="str">
        <f t="shared" si="158"/>
        <v/>
      </c>
      <c r="CL92" s="170" t="str">
        <f t="shared" si="158"/>
        <v/>
      </c>
      <c r="CM92" s="170" t="str">
        <f t="shared" si="158"/>
        <v/>
      </c>
      <c r="CN92" s="170" t="str">
        <f t="shared" si="154"/>
        <v/>
      </c>
      <c r="CO92" s="170" t="str">
        <f t="shared" si="154"/>
        <v/>
      </c>
      <c r="CP92" s="170" t="str">
        <f t="shared" si="154"/>
        <v/>
      </c>
      <c r="CQ92" s="170" t="str">
        <f t="shared" si="154"/>
        <v/>
      </c>
      <c r="CR92" s="170" t="str">
        <f t="shared" si="154"/>
        <v/>
      </c>
      <c r="CS92" s="170" t="str">
        <f t="shared" si="154"/>
        <v/>
      </c>
      <c r="CT92" s="170" t="str">
        <f t="shared" si="154"/>
        <v/>
      </c>
      <c r="CU92" s="170" t="str">
        <f t="shared" si="154"/>
        <v/>
      </c>
      <c r="CV92" s="170" t="str">
        <f t="shared" si="154"/>
        <v/>
      </c>
      <c r="CW92" s="170" t="str">
        <f t="shared" si="154"/>
        <v/>
      </c>
      <c r="CX92" s="170" t="str">
        <f t="shared" si="154"/>
        <v/>
      </c>
      <c r="CY92" s="146"/>
      <c r="CZ92" s="155">
        <f t="shared" si="156"/>
        <v>55</v>
      </c>
      <c r="DA92" s="156">
        <f t="shared" si="157"/>
        <v>57</v>
      </c>
      <c r="DB92" s="190"/>
      <c r="DG92" s="190"/>
      <c r="DH92" s="190"/>
      <c r="DN92" s="190"/>
    </row>
    <row r="93" spans="1:118" ht="15" thickBot="1" x14ac:dyDescent="0.25">
      <c r="A93" s="356"/>
      <c r="B93" s="357"/>
      <c r="C93" s="357"/>
      <c r="D93" s="357"/>
      <c r="E93" s="357"/>
      <c r="F93" s="357"/>
      <c r="G93" s="357"/>
      <c r="H93" s="42"/>
      <c r="I93" s="371"/>
      <c r="J93" s="372"/>
      <c r="K93" s="372"/>
      <c r="L93" s="372"/>
      <c r="M93" s="372"/>
      <c r="N93" s="372"/>
      <c r="O93" s="372"/>
      <c r="P93" s="42"/>
      <c r="Q93" s="387"/>
      <c r="R93" s="388"/>
      <c r="S93" s="388"/>
      <c r="T93" s="388"/>
      <c r="U93" s="388"/>
      <c r="V93" s="388"/>
      <c r="W93" s="389"/>
      <c r="Y93" s="88" t="s">
        <v>3</v>
      </c>
      <c r="Z93" s="119"/>
      <c r="AA93" s="171" t="str">
        <f t="shared" si="155"/>
        <v/>
      </c>
      <c r="AB93" s="171" t="str">
        <f t="shared" si="158"/>
        <v/>
      </c>
      <c r="AC93" s="171" t="str">
        <f t="shared" si="158"/>
        <v/>
      </c>
      <c r="AD93" s="171" t="str">
        <f t="shared" si="158"/>
        <v/>
      </c>
      <c r="AE93" s="171" t="str">
        <f t="shared" si="158"/>
        <v/>
      </c>
      <c r="AF93" s="171" t="str">
        <f t="shared" si="158"/>
        <v/>
      </c>
      <c r="AG93" s="171">
        <f t="shared" si="158"/>
        <v>51</v>
      </c>
      <c r="AH93" s="171" t="str">
        <f t="shared" si="158"/>
        <v/>
      </c>
      <c r="AI93" s="171" t="str">
        <f t="shared" si="158"/>
        <v/>
      </c>
      <c r="AJ93" s="171" t="str">
        <f t="shared" si="158"/>
        <v/>
      </c>
      <c r="AK93" s="171">
        <f t="shared" si="158"/>
        <v>55</v>
      </c>
      <c r="AL93" s="171" t="str">
        <f t="shared" si="158"/>
        <v/>
      </c>
      <c r="AM93" s="171">
        <f t="shared" si="158"/>
        <v>57</v>
      </c>
      <c r="AN93" s="171" t="str">
        <f t="shared" si="158"/>
        <v/>
      </c>
      <c r="AO93" s="171" t="str">
        <f t="shared" si="158"/>
        <v/>
      </c>
      <c r="AP93" s="171" t="str">
        <f t="shared" si="158"/>
        <v/>
      </c>
      <c r="AQ93" s="171" t="str">
        <f t="shared" si="158"/>
        <v/>
      </c>
      <c r="AR93" s="171" t="str">
        <f t="shared" si="158"/>
        <v/>
      </c>
      <c r="AS93" s="171" t="str">
        <f t="shared" si="158"/>
        <v/>
      </c>
      <c r="AT93" s="171" t="str">
        <f t="shared" si="158"/>
        <v/>
      </c>
      <c r="AU93" s="171" t="str">
        <f t="shared" si="158"/>
        <v/>
      </c>
      <c r="AV93" s="171" t="str">
        <f t="shared" si="158"/>
        <v/>
      </c>
      <c r="AW93" s="171" t="str">
        <f t="shared" si="158"/>
        <v/>
      </c>
      <c r="AX93" s="171" t="str">
        <f t="shared" si="158"/>
        <v/>
      </c>
      <c r="AY93" s="171" t="str">
        <f t="shared" si="158"/>
        <v/>
      </c>
      <c r="AZ93" s="171" t="str">
        <f t="shared" si="158"/>
        <v/>
      </c>
      <c r="BA93" s="171" t="str">
        <f t="shared" si="158"/>
        <v/>
      </c>
      <c r="BB93" s="171" t="str">
        <f t="shared" si="158"/>
        <v/>
      </c>
      <c r="BC93" s="171" t="str">
        <f t="shared" si="158"/>
        <v/>
      </c>
      <c r="BD93" s="171" t="str">
        <f t="shared" si="158"/>
        <v/>
      </c>
      <c r="BE93" s="171" t="str">
        <f t="shared" si="158"/>
        <v/>
      </c>
      <c r="BF93" s="171" t="str">
        <f t="shared" si="158"/>
        <v/>
      </c>
      <c r="BG93" s="171" t="str">
        <f t="shared" si="158"/>
        <v/>
      </c>
      <c r="BH93" s="171" t="str">
        <f t="shared" si="158"/>
        <v/>
      </c>
      <c r="BI93" s="171" t="str">
        <f t="shared" si="158"/>
        <v/>
      </c>
      <c r="BJ93" s="171" t="str">
        <f t="shared" si="158"/>
        <v/>
      </c>
      <c r="BK93" s="171" t="str">
        <f t="shared" si="158"/>
        <v/>
      </c>
      <c r="BL93" s="171" t="str">
        <f t="shared" si="158"/>
        <v/>
      </c>
      <c r="BM93" s="171" t="str">
        <f t="shared" si="158"/>
        <v/>
      </c>
      <c r="BN93" s="171" t="str">
        <f t="shared" si="158"/>
        <v/>
      </c>
      <c r="BO93" s="171" t="str">
        <f t="shared" si="158"/>
        <v/>
      </c>
      <c r="BP93" s="171" t="str">
        <f t="shared" si="158"/>
        <v/>
      </c>
      <c r="BQ93" s="171" t="str">
        <f t="shared" si="158"/>
        <v/>
      </c>
      <c r="BR93" s="171" t="str">
        <f t="shared" si="158"/>
        <v/>
      </c>
      <c r="BS93" s="171" t="str">
        <f t="shared" si="158"/>
        <v/>
      </c>
      <c r="BT93" s="171" t="str">
        <f t="shared" si="158"/>
        <v/>
      </c>
      <c r="BU93" s="171" t="str">
        <f t="shared" si="158"/>
        <v/>
      </c>
      <c r="BV93" s="171" t="str">
        <f t="shared" si="158"/>
        <v/>
      </c>
      <c r="BW93" s="171" t="str">
        <f t="shared" si="158"/>
        <v/>
      </c>
      <c r="BX93" s="171" t="str">
        <f t="shared" si="158"/>
        <v/>
      </c>
      <c r="BY93" s="171" t="str">
        <f t="shared" si="158"/>
        <v/>
      </c>
      <c r="BZ93" s="171" t="str">
        <f t="shared" si="158"/>
        <v/>
      </c>
      <c r="CA93" s="171" t="str">
        <f t="shared" si="158"/>
        <v/>
      </c>
      <c r="CB93" s="171" t="str">
        <f t="shared" si="158"/>
        <v/>
      </c>
      <c r="CC93" s="171" t="str">
        <f t="shared" si="158"/>
        <v/>
      </c>
      <c r="CD93" s="171" t="str">
        <f t="shared" si="158"/>
        <v/>
      </c>
      <c r="CE93" s="171" t="str">
        <f t="shared" si="158"/>
        <v/>
      </c>
      <c r="CF93" s="171" t="str">
        <f t="shared" si="158"/>
        <v/>
      </c>
      <c r="CG93" s="171" t="str">
        <f t="shared" si="158"/>
        <v/>
      </c>
      <c r="CH93" s="171" t="str">
        <f t="shared" si="158"/>
        <v/>
      </c>
      <c r="CI93" s="171" t="str">
        <f t="shared" si="158"/>
        <v/>
      </c>
      <c r="CJ93" s="171" t="str">
        <f t="shared" si="158"/>
        <v/>
      </c>
      <c r="CK93" s="171" t="str">
        <f t="shared" si="158"/>
        <v/>
      </c>
      <c r="CL93" s="171" t="str">
        <f t="shared" si="158"/>
        <v/>
      </c>
      <c r="CM93" s="171" t="str">
        <f t="shared" si="158"/>
        <v/>
      </c>
      <c r="CN93" s="171" t="str">
        <f t="shared" si="154"/>
        <v/>
      </c>
      <c r="CO93" s="171" t="str">
        <f t="shared" si="154"/>
        <v/>
      </c>
      <c r="CP93" s="171" t="str">
        <f t="shared" si="154"/>
        <v/>
      </c>
      <c r="CQ93" s="171" t="str">
        <f t="shared" si="154"/>
        <v/>
      </c>
      <c r="CR93" s="171" t="str">
        <f t="shared" si="154"/>
        <v/>
      </c>
      <c r="CS93" s="171" t="str">
        <f t="shared" si="154"/>
        <v/>
      </c>
      <c r="CT93" s="171" t="str">
        <f t="shared" si="154"/>
        <v/>
      </c>
      <c r="CU93" s="171" t="str">
        <f t="shared" si="154"/>
        <v/>
      </c>
      <c r="CV93" s="171" t="str">
        <f t="shared" si="154"/>
        <v/>
      </c>
      <c r="CW93" s="171" t="str">
        <f t="shared" si="154"/>
        <v/>
      </c>
      <c r="CX93" s="171" t="str">
        <f t="shared" si="154"/>
        <v/>
      </c>
      <c r="CY93" s="147"/>
      <c r="CZ93" s="157">
        <f t="shared" si="156"/>
        <v>51</v>
      </c>
      <c r="DA93" s="158">
        <f t="shared" si="157"/>
        <v>57</v>
      </c>
      <c r="DB93" s="190"/>
      <c r="DG93" s="190"/>
      <c r="DH93" s="190"/>
      <c r="DN93" s="190"/>
    </row>
    <row r="94" spans="1:118" ht="15" thickBot="1" x14ac:dyDescent="0.25">
      <c r="A94" s="354"/>
      <c r="B94" s="355"/>
      <c r="C94" s="355"/>
      <c r="D94" s="355"/>
      <c r="E94" s="355"/>
      <c r="F94" s="355"/>
      <c r="G94" s="355"/>
      <c r="H94" s="42"/>
      <c r="I94" s="369"/>
      <c r="J94" s="370"/>
      <c r="K94" s="370"/>
      <c r="L94" s="370"/>
      <c r="M94" s="370"/>
      <c r="N94" s="370"/>
      <c r="O94" s="370"/>
      <c r="P94" s="42"/>
      <c r="Q94" s="384"/>
      <c r="R94" s="385"/>
      <c r="S94" s="385"/>
      <c r="T94" s="385"/>
      <c r="U94" s="385"/>
      <c r="V94" s="385"/>
      <c r="W94" s="386"/>
      <c r="Y94" s="89" t="s">
        <v>20</v>
      </c>
      <c r="AA94" s="172"/>
      <c r="AB94" s="172"/>
      <c r="AC94" s="172"/>
      <c r="AD94" s="172"/>
      <c r="AE94" s="172"/>
      <c r="AF94" s="172"/>
      <c r="AG94" s="172"/>
      <c r="AH94" s="172"/>
      <c r="AI94" s="172"/>
      <c r="AJ94" s="172"/>
      <c r="AK94" s="172"/>
      <c r="AL94" s="172"/>
      <c r="AM94" s="172"/>
      <c r="AN94" s="172"/>
      <c r="AO94" s="172"/>
      <c r="AP94" s="172"/>
      <c r="AQ94" s="172"/>
      <c r="AR94" s="172"/>
      <c r="AS94" s="172"/>
      <c r="AT94" s="172"/>
      <c r="AU94" s="172"/>
      <c r="AV94" s="172"/>
      <c r="AW94" s="172"/>
      <c r="AX94" s="172"/>
      <c r="AY94" s="172"/>
      <c r="AZ94" s="172"/>
      <c r="BA94" s="172"/>
      <c r="BB94" s="172"/>
      <c r="BC94" s="172"/>
      <c r="BD94" s="172"/>
      <c r="BE94" s="172"/>
      <c r="BF94" s="172"/>
      <c r="BG94" s="172"/>
      <c r="BH94" s="172"/>
      <c r="BI94" s="172"/>
      <c r="BJ94" s="172"/>
      <c r="BK94" s="172"/>
      <c r="BL94" s="172"/>
      <c r="BM94" s="172"/>
      <c r="BN94" s="172"/>
      <c r="BO94" s="172"/>
      <c r="BP94" s="172"/>
      <c r="BQ94" s="172"/>
      <c r="BR94" s="172"/>
      <c r="BS94" s="172"/>
      <c r="BT94" s="172"/>
      <c r="BU94" s="172"/>
      <c r="BV94" s="172"/>
      <c r="BW94" s="172"/>
      <c r="BX94" s="172"/>
      <c r="BY94" s="172"/>
      <c r="BZ94" s="172"/>
      <c r="CA94" s="172"/>
      <c r="CB94" s="172"/>
      <c r="CC94" s="172"/>
      <c r="CD94" s="172"/>
      <c r="CE94" s="172"/>
      <c r="CF94" s="172"/>
      <c r="CG94" s="172"/>
      <c r="CH94" s="172"/>
      <c r="CI94" s="172"/>
      <c r="CJ94" s="172"/>
      <c r="CK94" s="172"/>
      <c r="CL94" s="172"/>
      <c r="CM94" s="172"/>
      <c r="CN94" s="172"/>
      <c r="CO94" s="172"/>
      <c r="CP94" s="172"/>
      <c r="CQ94" s="172"/>
      <c r="CR94" s="172"/>
      <c r="CS94" s="172"/>
      <c r="CT94" s="172"/>
      <c r="CU94" s="172"/>
      <c r="CV94" s="172"/>
      <c r="CW94" s="172"/>
      <c r="CX94" s="172"/>
    </row>
    <row r="95" spans="1:118" x14ac:dyDescent="0.2">
      <c r="A95" s="356"/>
      <c r="B95" s="357"/>
      <c r="C95" s="357"/>
      <c r="D95" s="357"/>
      <c r="E95" s="357"/>
      <c r="F95" s="357"/>
      <c r="G95" s="357"/>
      <c r="H95" s="42"/>
      <c r="I95" s="371"/>
      <c r="J95" s="372"/>
      <c r="K95" s="372"/>
      <c r="L95" s="372"/>
      <c r="M95" s="372"/>
      <c r="N95" s="372"/>
      <c r="O95" s="372"/>
      <c r="P95" s="42"/>
      <c r="Q95" s="387"/>
      <c r="R95" s="388"/>
      <c r="S95" s="388"/>
      <c r="T95" s="388"/>
      <c r="U95" s="388"/>
      <c r="V95" s="388"/>
      <c r="W95" s="389"/>
      <c r="Y95" s="92" t="s">
        <v>11</v>
      </c>
      <c r="Z95" s="131"/>
      <c r="AA95" s="135" t="str">
        <f>IF(AA20&gt;0,AA$19,"")</f>
        <v/>
      </c>
      <c r="AB95" s="135" t="str">
        <f t="shared" ref="AB95:CM96" si="159">IF(AB20&gt;0,AB$19,"")</f>
        <v/>
      </c>
      <c r="AC95" s="135" t="str">
        <f t="shared" si="159"/>
        <v/>
      </c>
      <c r="AD95" s="135" t="str">
        <f t="shared" si="159"/>
        <v/>
      </c>
      <c r="AE95" s="135" t="str">
        <f t="shared" si="159"/>
        <v/>
      </c>
      <c r="AF95" s="135" t="str">
        <f t="shared" si="159"/>
        <v/>
      </c>
      <c r="AG95" s="135" t="str">
        <f t="shared" si="159"/>
        <v/>
      </c>
      <c r="AH95" s="135" t="str">
        <f t="shared" si="159"/>
        <v/>
      </c>
      <c r="AI95" s="135" t="str">
        <f t="shared" si="159"/>
        <v/>
      </c>
      <c r="AJ95" s="135" t="str">
        <f t="shared" si="159"/>
        <v/>
      </c>
      <c r="AK95" s="135" t="str">
        <f t="shared" si="159"/>
        <v/>
      </c>
      <c r="AL95" s="135" t="str">
        <f t="shared" si="159"/>
        <v/>
      </c>
      <c r="AM95" s="135" t="str">
        <f t="shared" si="159"/>
        <v/>
      </c>
      <c r="AN95" s="135" t="str">
        <f t="shared" si="159"/>
        <v/>
      </c>
      <c r="AO95" s="135" t="str">
        <f t="shared" si="159"/>
        <v/>
      </c>
      <c r="AP95" s="135" t="str">
        <f t="shared" si="159"/>
        <v/>
      </c>
      <c r="AQ95" s="135" t="str">
        <f t="shared" si="159"/>
        <v/>
      </c>
      <c r="AR95" s="135" t="str">
        <f t="shared" si="159"/>
        <v/>
      </c>
      <c r="AS95" s="135" t="str">
        <f t="shared" si="159"/>
        <v/>
      </c>
      <c r="AT95" s="135" t="str">
        <f t="shared" si="159"/>
        <v/>
      </c>
      <c r="AU95" s="135" t="str">
        <f t="shared" si="159"/>
        <v/>
      </c>
      <c r="AV95" s="135" t="str">
        <f t="shared" si="159"/>
        <v/>
      </c>
      <c r="AW95" s="135" t="str">
        <f t="shared" si="159"/>
        <v/>
      </c>
      <c r="AX95" s="135" t="str">
        <f t="shared" si="159"/>
        <v/>
      </c>
      <c r="AY95" s="135" t="str">
        <f t="shared" si="159"/>
        <v/>
      </c>
      <c r="AZ95" s="135" t="str">
        <f t="shared" si="159"/>
        <v/>
      </c>
      <c r="BA95" s="135" t="str">
        <f t="shared" si="159"/>
        <v/>
      </c>
      <c r="BB95" s="135" t="str">
        <f t="shared" si="159"/>
        <v/>
      </c>
      <c r="BC95" s="135" t="str">
        <f t="shared" si="159"/>
        <v/>
      </c>
      <c r="BD95" s="135" t="str">
        <f t="shared" si="159"/>
        <v/>
      </c>
      <c r="BE95" s="135" t="str">
        <f t="shared" si="159"/>
        <v/>
      </c>
      <c r="BF95" s="135" t="str">
        <f t="shared" si="159"/>
        <v/>
      </c>
      <c r="BG95" s="135" t="str">
        <f t="shared" si="159"/>
        <v/>
      </c>
      <c r="BH95" s="135" t="str">
        <f t="shared" si="159"/>
        <v/>
      </c>
      <c r="BI95" s="135" t="str">
        <f t="shared" si="159"/>
        <v/>
      </c>
      <c r="BJ95" s="135" t="str">
        <f t="shared" si="159"/>
        <v/>
      </c>
      <c r="BK95" s="135" t="str">
        <f t="shared" si="159"/>
        <v/>
      </c>
      <c r="BL95" s="135" t="str">
        <f t="shared" si="159"/>
        <v/>
      </c>
      <c r="BM95" s="135" t="str">
        <f t="shared" si="159"/>
        <v/>
      </c>
      <c r="BN95" s="135" t="str">
        <f t="shared" si="159"/>
        <v/>
      </c>
      <c r="BO95" s="135" t="str">
        <f t="shared" si="159"/>
        <v/>
      </c>
      <c r="BP95" s="135">
        <f t="shared" si="159"/>
        <v>86</v>
      </c>
      <c r="BQ95" s="135" t="str">
        <f t="shared" si="159"/>
        <v/>
      </c>
      <c r="BR95" s="135" t="str">
        <f t="shared" si="159"/>
        <v/>
      </c>
      <c r="BS95" s="135" t="str">
        <f t="shared" si="159"/>
        <v/>
      </c>
      <c r="BT95" s="135" t="str">
        <f t="shared" si="159"/>
        <v/>
      </c>
      <c r="BU95" s="135" t="str">
        <f t="shared" si="159"/>
        <v/>
      </c>
      <c r="BV95" s="135" t="str">
        <f t="shared" si="159"/>
        <v/>
      </c>
      <c r="BW95" s="135" t="str">
        <f t="shared" si="159"/>
        <v/>
      </c>
      <c r="BX95" s="135" t="str">
        <f t="shared" si="159"/>
        <v/>
      </c>
      <c r="BY95" s="135">
        <f t="shared" si="159"/>
        <v>95</v>
      </c>
      <c r="BZ95" s="135" t="str">
        <f t="shared" si="159"/>
        <v/>
      </c>
      <c r="CA95" s="135" t="str">
        <f t="shared" si="159"/>
        <v/>
      </c>
      <c r="CB95" s="135" t="str">
        <f t="shared" si="159"/>
        <v/>
      </c>
      <c r="CC95" s="135" t="str">
        <f t="shared" si="159"/>
        <v/>
      </c>
      <c r="CD95" s="135" t="str">
        <f t="shared" si="159"/>
        <v/>
      </c>
      <c r="CE95" s="135" t="str">
        <f t="shared" si="159"/>
        <v/>
      </c>
      <c r="CF95" s="135" t="str">
        <f t="shared" si="159"/>
        <v/>
      </c>
      <c r="CG95" s="135" t="str">
        <f t="shared" si="159"/>
        <v/>
      </c>
      <c r="CH95" s="135" t="str">
        <f t="shared" si="159"/>
        <v/>
      </c>
      <c r="CI95" s="135" t="str">
        <f t="shared" si="159"/>
        <v/>
      </c>
      <c r="CJ95" s="135" t="str">
        <f t="shared" si="159"/>
        <v/>
      </c>
      <c r="CK95" s="135" t="str">
        <f t="shared" si="159"/>
        <v/>
      </c>
      <c r="CL95" s="135" t="str">
        <f t="shared" si="159"/>
        <v/>
      </c>
      <c r="CM95" s="135" t="str">
        <f t="shared" si="159"/>
        <v/>
      </c>
      <c r="CN95" s="135" t="str">
        <f t="shared" ref="CN95:CX98" si="160">IF(CN20&gt;0,CN$19,"")</f>
        <v/>
      </c>
      <c r="CO95" s="135" t="str">
        <f t="shared" si="160"/>
        <v/>
      </c>
      <c r="CP95" s="135" t="str">
        <f t="shared" si="160"/>
        <v/>
      </c>
      <c r="CQ95" s="135" t="str">
        <f t="shared" si="160"/>
        <v/>
      </c>
      <c r="CR95" s="135" t="str">
        <f t="shared" si="160"/>
        <v/>
      </c>
      <c r="CS95" s="135" t="str">
        <f t="shared" si="160"/>
        <v/>
      </c>
      <c r="CT95" s="135" t="str">
        <f t="shared" si="160"/>
        <v/>
      </c>
      <c r="CU95" s="135" t="str">
        <f t="shared" si="160"/>
        <v/>
      </c>
      <c r="CV95" s="135" t="str">
        <f t="shared" si="160"/>
        <v/>
      </c>
      <c r="CW95" s="135" t="str">
        <f t="shared" si="160"/>
        <v/>
      </c>
      <c r="CX95" s="135" t="str">
        <f t="shared" si="160"/>
        <v/>
      </c>
      <c r="CY95" s="152"/>
      <c r="CZ95" s="159">
        <f>MIN(AA95:CX95)</f>
        <v>86</v>
      </c>
      <c r="DA95" s="160">
        <f>MAX(AA95:CX95)</f>
        <v>95</v>
      </c>
      <c r="DB95" s="191"/>
      <c r="DG95" s="191"/>
      <c r="DH95" s="191"/>
      <c r="DN95" s="191"/>
    </row>
    <row r="96" spans="1:118" x14ac:dyDescent="0.2">
      <c r="A96" s="354"/>
      <c r="B96" s="355"/>
      <c r="C96" s="355"/>
      <c r="D96" s="355"/>
      <c r="E96" s="355"/>
      <c r="F96" s="355"/>
      <c r="G96" s="355"/>
      <c r="H96" s="42"/>
      <c r="I96" s="369"/>
      <c r="J96" s="370"/>
      <c r="K96" s="370"/>
      <c r="L96" s="370"/>
      <c r="M96" s="370"/>
      <c r="N96" s="370"/>
      <c r="O96" s="370"/>
      <c r="P96" s="42"/>
      <c r="Q96" s="384"/>
      <c r="R96" s="385"/>
      <c r="S96" s="385"/>
      <c r="T96" s="385"/>
      <c r="U96" s="385"/>
      <c r="V96" s="385"/>
      <c r="W96" s="386"/>
      <c r="Y96" s="92" t="s">
        <v>12</v>
      </c>
      <c r="Z96" s="118"/>
      <c r="AA96" s="136" t="str">
        <f t="shared" ref="AA96:AP98" si="161">IF(AA21&gt;0,AA$19,"")</f>
        <v/>
      </c>
      <c r="AB96" s="136" t="str">
        <f t="shared" si="161"/>
        <v/>
      </c>
      <c r="AC96" s="136" t="str">
        <f t="shared" si="161"/>
        <v/>
      </c>
      <c r="AD96" s="136" t="str">
        <f t="shared" si="161"/>
        <v/>
      </c>
      <c r="AE96" s="136" t="str">
        <f t="shared" si="161"/>
        <v/>
      </c>
      <c r="AF96" s="136" t="str">
        <f t="shared" si="161"/>
        <v/>
      </c>
      <c r="AG96" s="136" t="str">
        <f t="shared" si="161"/>
        <v/>
      </c>
      <c r="AH96" s="136" t="str">
        <f t="shared" si="161"/>
        <v/>
      </c>
      <c r="AI96" s="136" t="str">
        <f t="shared" si="161"/>
        <v/>
      </c>
      <c r="AJ96" s="136" t="str">
        <f t="shared" si="161"/>
        <v/>
      </c>
      <c r="AK96" s="136" t="str">
        <f t="shared" si="161"/>
        <v/>
      </c>
      <c r="AL96" s="136" t="str">
        <f t="shared" si="161"/>
        <v/>
      </c>
      <c r="AM96" s="136" t="str">
        <f t="shared" si="161"/>
        <v/>
      </c>
      <c r="AN96" s="136" t="str">
        <f t="shared" si="161"/>
        <v/>
      </c>
      <c r="AO96" s="136" t="str">
        <f t="shared" si="161"/>
        <v/>
      </c>
      <c r="AP96" s="136" t="str">
        <f t="shared" si="161"/>
        <v/>
      </c>
      <c r="AQ96" s="136" t="str">
        <f t="shared" si="159"/>
        <v/>
      </c>
      <c r="AR96" s="136" t="str">
        <f t="shared" si="159"/>
        <v/>
      </c>
      <c r="AS96" s="136" t="str">
        <f t="shared" si="159"/>
        <v/>
      </c>
      <c r="AT96" s="136" t="str">
        <f t="shared" si="159"/>
        <v/>
      </c>
      <c r="AU96" s="136" t="str">
        <f t="shared" si="159"/>
        <v/>
      </c>
      <c r="AV96" s="136" t="str">
        <f t="shared" si="159"/>
        <v/>
      </c>
      <c r="AW96" s="136" t="str">
        <f t="shared" si="159"/>
        <v/>
      </c>
      <c r="AX96" s="136" t="str">
        <f t="shared" si="159"/>
        <v/>
      </c>
      <c r="AY96" s="136" t="str">
        <f t="shared" si="159"/>
        <v/>
      </c>
      <c r="AZ96" s="136" t="str">
        <f t="shared" si="159"/>
        <v/>
      </c>
      <c r="BA96" s="136" t="str">
        <f t="shared" si="159"/>
        <v/>
      </c>
      <c r="BB96" s="136" t="str">
        <f t="shared" si="159"/>
        <v/>
      </c>
      <c r="BC96" s="136" t="str">
        <f t="shared" si="159"/>
        <v/>
      </c>
      <c r="BD96" s="136" t="str">
        <f t="shared" si="159"/>
        <v/>
      </c>
      <c r="BE96" s="136" t="str">
        <f t="shared" si="159"/>
        <v/>
      </c>
      <c r="BF96" s="136" t="str">
        <f t="shared" si="159"/>
        <v/>
      </c>
      <c r="BG96" s="136" t="str">
        <f t="shared" si="159"/>
        <v/>
      </c>
      <c r="BH96" s="136" t="str">
        <f t="shared" si="159"/>
        <v/>
      </c>
      <c r="BI96" s="136" t="str">
        <f t="shared" si="159"/>
        <v/>
      </c>
      <c r="BJ96" s="136" t="str">
        <f t="shared" si="159"/>
        <v/>
      </c>
      <c r="BK96" s="136" t="str">
        <f t="shared" si="159"/>
        <v/>
      </c>
      <c r="BL96" s="136" t="str">
        <f t="shared" si="159"/>
        <v/>
      </c>
      <c r="BM96" s="136" t="str">
        <f t="shared" si="159"/>
        <v/>
      </c>
      <c r="BN96" s="136" t="str">
        <f t="shared" si="159"/>
        <v/>
      </c>
      <c r="BO96" s="136">
        <f t="shared" si="159"/>
        <v>85</v>
      </c>
      <c r="BP96" s="136" t="str">
        <f t="shared" si="159"/>
        <v/>
      </c>
      <c r="BQ96" s="136" t="str">
        <f t="shared" si="159"/>
        <v/>
      </c>
      <c r="BR96" s="136" t="str">
        <f t="shared" si="159"/>
        <v/>
      </c>
      <c r="BS96" s="136" t="str">
        <f t="shared" si="159"/>
        <v/>
      </c>
      <c r="BT96" s="136" t="str">
        <f t="shared" si="159"/>
        <v/>
      </c>
      <c r="BU96" s="136" t="str">
        <f t="shared" si="159"/>
        <v/>
      </c>
      <c r="BV96" s="136" t="str">
        <f t="shared" si="159"/>
        <v/>
      </c>
      <c r="BW96" s="136" t="str">
        <f t="shared" si="159"/>
        <v/>
      </c>
      <c r="BX96" s="136" t="str">
        <f t="shared" si="159"/>
        <v/>
      </c>
      <c r="BY96" s="136" t="str">
        <f t="shared" si="159"/>
        <v/>
      </c>
      <c r="BZ96" s="136" t="str">
        <f t="shared" si="159"/>
        <v/>
      </c>
      <c r="CA96" s="136" t="str">
        <f t="shared" si="159"/>
        <v/>
      </c>
      <c r="CB96" s="136" t="str">
        <f t="shared" si="159"/>
        <v/>
      </c>
      <c r="CC96" s="136" t="str">
        <f t="shared" si="159"/>
        <v/>
      </c>
      <c r="CD96" s="136" t="str">
        <f t="shared" si="159"/>
        <v/>
      </c>
      <c r="CE96" s="136" t="str">
        <f t="shared" si="159"/>
        <v/>
      </c>
      <c r="CF96" s="136" t="str">
        <f t="shared" si="159"/>
        <v/>
      </c>
      <c r="CG96" s="136" t="str">
        <f t="shared" si="159"/>
        <v/>
      </c>
      <c r="CH96" s="136" t="str">
        <f t="shared" si="159"/>
        <v/>
      </c>
      <c r="CI96" s="136" t="str">
        <f t="shared" si="159"/>
        <v/>
      </c>
      <c r="CJ96" s="136" t="str">
        <f t="shared" si="159"/>
        <v/>
      </c>
      <c r="CK96" s="136" t="str">
        <f t="shared" si="159"/>
        <v/>
      </c>
      <c r="CL96" s="136" t="str">
        <f t="shared" si="159"/>
        <v/>
      </c>
      <c r="CM96" s="136" t="str">
        <f t="shared" si="159"/>
        <v/>
      </c>
      <c r="CN96" s="136" t="str">
        <f t="shared" si="160"/>
        <v/>
      </c>
      <c r="CO96" s="136" t="str">
        <f t="shared" si="160"/>
        <v/>
      </c>
      <c r="CP96" s="136" t="str">
        <f t="shared" si="160"/>
        <v/>
      </c>
      <c r="CQ96" s="136" t="str">
        <f t="shared" si="160"/>
        <v/>
      </c>
      <c r="CR96" s="136" t="str">
        <f t="shared" si="160"/>
        <v/>
      </c>
      <c r="CS96" s="136" t="str">
        <f t="shared" si="160"/>
        <v/>
      </c>
      <c r="CT96" s="136" t="str">
        <f t="shared" si="160"/>
        <v/>
      </c>
      <c r="CU96" s="136" t="str">
        <f t="shared" si="160"/>
        <v/>
      </c>
      <c r="CV96" s="136" t="str">
        <f t="shared" si="160"/>
        <v/>
      </c>
      <c r="CW96" s="136" t="str">
        <f t="shared" si="160"/>
        <v/>
      </c>
      <c r="CX96" s="136" t="str">
        <f t="shared" si="160"/>
        <v/>
      </c>
      <c r="CY96" s="146"/>
      <c r="CZ96" s="161">
        <f t="shared" ref="CZ96:CZ98" si="162">MIN(AA96:CX96)</f>
        <v>85</v>
      </c>
      <c r="DA96" s="162">
        <f t="shared" ref="DA96:DA98" si="163">MAX(AA96:CX96)</f>
        <v>85</v>
      </c>
      <c r="DB96" s="191"/>
      <c r="DG96" s="191"/>
      <c r="DH96" s="191"/>
      <c r="DN96" s="191"/>
    </row>
    <row r="97" spans="1:123" x14ac:dyDescent="0.2">
      <c r="A97" s="356"/>
      <c r="B97" s="357"/>
      <c r="C97" s="357"/>
      <c r="D97" s="357"/>
      <c r="E97" s="357"/>
      <c r="F97" s="357"/>
      <c r="G97" s="357"/>
      <c r="H97" s="42"/>
      <c r="I97" s="371"/>
      <c r="J97" s="372"/>
      <c r="K97" s="372"/>
      <c r="L97" s="372"/>
      <c r="M97" s="372"/>
      <c r="N97" s="372"/>
      <c r="O97" s="372"/>
      <c r="P97" s="42"/>
      <c r="Q97" s="387"/>
      <c r="R97" s="388"/>
      <c r="S97" s="388"/>
      <c r="T97" s="388"/>
      <c r="U97" s="388"/>
      <c r="V97" s="388"/>
      <c r="W97" s="389"/>
      <c r="Y97" s="92" t="s">
        <v>10</v>
      </c>
      <c r="Z97" s="118"/>
      <c r="AA97" s="136" t="str">
        <f t="shared" si="161"/>
        <v/>
      </c>
      <c r="AB97" s="136" t="str">
        <f t="shared" ref="AB97:CM98" si="164">IF(AB22&gt;0,AB$19,"")</f>
        <v/>
      </c>
      <c r="AC97" s="136" t="str">
        <f t="shared" si="164"/>
        <v/>
      </c>
      <c r="AD97" s="136" t="str">
        <f t="shared" si="164"/>
        <v/>
      </c>
      <c r="AE97" s="136" t="str">
        <f t="shared" si="164"/>
        <v/>
      </c>
      <c r="AF97" s="136" t="str">
        <f t="shared" si="164"/>
        <v/>
      </c>
      <c r="AG97" s="136" t="str">
        <f t="shared" si="164"/>
        <v/>
      </c>
      <c r="AH97" s="136" t="str">
        <f t="shared" si="164"/>
        <v/>
      </c>
      <c r="AI97" s="136" t="str">
        <f t="shared" si="164"/>
        <v/>
      </c>
      <c r="AJ97" s="136" t="str">
        <f t="shared" si="164"/>
        <v/>
      </c>
      <c r="AK97" s="136" t="str">
        <f t="shared" si="164"/>
        <v/>
      </c>
      <c r="AL97" s="136" t="str">
        <f t="shared" si="164"/>
        <v/>
      </c>
      <c r="AM97" s="136" t="str">
        <f t="shared" si="164"/>
        <v/>
      </c>
      <c r="AN97" s="136" t="str">
        <f t="shared" si="164"/>
        <v/>
      </c>
      <c r="AO97" s="136" t="str">
        <f t="shared" si="164"/>
        <v/>
      </c>
      <c r="AP97" s="136" t="str">
        <f t="shared" si="164"/>
        <v/>
      </c>
      <c r="AQ97" s="136" t="str">
        <f t="shared" si="164"/>
        <v/>
      </c>
      <c r="AR97" s="136" t="str">
        <f t="shared" si="164"/>
        <v/>
      </c>
      <c r="AS97" s="136" t="str">
        <f t="shared" si="164"/>
        <v/>
      </c>
      <c r="AT97" s="136" t="str">
        <f t="shared" si="164"/>
        <v/>
      </c>
      <c r="AU97" s="136" t="str">
        <f t="shared" si="164"/>
        <v/>
      </c>
      <c r="AV97" s="136" t="str">
        <f t="shared" si="164"/>
        <v/>
      </c>
      <c r="AW97" s="136" t="str">
        <f t="shared" si="164"/>
        <v/>
      </c>
      <c r="AX97" s="136" t="str">
        <f t="shared" si="164"/>
        <v/>
      </c>
      <c r="AY97" s="136" t="str">
        <f t="shared" si="164"/>
        <v/>
      </c>
      <c r="AZ97" s="136" t="str">
        <f t="shared" si="164"/>
        <v/>
      </c>
      <c r="BA97" s="136" t="str">
        <f t="shared" si="164"/>
        <v/>
      </c>
      <c r="BB97" s="136" t="str">
        <f t="shared" si="164"/>
        <v/>
      </c>
      <c r="BC97" s="136" t="str">
        <f t="shared" si="164"/>
        <v/>
      </c>
      <c r="BD97" s="136" t="str">
        <f t="shared" si="164"/>
        <v/>
      </c>
      <c r="BE97" s="136" t="str">
        <f t="shared" si="164"/>
        <v/>
      </c>
      <c r="BF97" s="136" t="str">
        <f t="shared" si="164"/>
        <v/>
      </c>
      <c r="BG97" s="136" t="str">
        <f t="shared" si="164"/>
        <v/>
      </c>
      <c r="BH97" s="136" t="str">
        <f t="shared" si="164"/>
        <v/>
      </c>
      <c r="BI97" s="136" t="str">
        <f t="shared" si="164"/>
        <v/>
      </c>
      <c r="BJ97" s="136" t="str">
        <f t="shared" si="164"/>
        <v/>
      </c>
      <c r="BK97" s="136" t="str">
        <f t="shared" si="164"/>
        <v/>
      </c>
      <c r="BL97" s="136" t="str">
        <f t="shared" si="164"/>
        <v/>
      </c>
      <c r="BM97" s="136" t="str">
        <f t="shared" si="164"/>
        <v/>
      </c>
      <c r="BN97" s="136" t="str">
        <f t="shared" si="164"/>
        <v/>
      </c>
      <c r="BO97" s="136" t="str">
        <f t="shared" si="164"/>
        <v/>
      </c>
      <c r="BP97" s="136" t="str">
        <f t="shared" si="164"/>
        <v/>
      </c>
      <c r="BQ97" s="136" t="str">
        <f t="shared" si="164"/>
        <v/>
      </c>
      <c r="BR97" s="136" t="str">
        <f t="shared" si="164"/>
        <v/>
      </c>
      <c r="BS97" s="136" t="str">
        <f t="shared" si="164"/>
        <v/>
      </c>
      <c r="BT97" s="136">
        <f t="shared" si="164"/>
        <v>90</v>
      </c>
      <c r="BU97" s="136" t="str">
        <f t="shared" si="164"/>
        <v/>
      </c>
      <c r="BV97" s="136" t="str">
        <f t="shared" si="164"/>
        <v/>
      </c>
      <c r="BW97" s="136" t="str">
        <f t="shared" si="164"/>
        <v/>
      </c>
      <c r="BX97" s="136" t="str">
        <f t="shared" si="164"/>
        <v/>
      </c>
      <c r="BY97" s="136" t="str">
        <f t="shared" si="164"/>
        <v/>
      </c>
      <c r="BZ97" s="136" t="str">
        <f t="shared" si="164"/>
        <v/>
      </c>
      <c r="CA97" s="136" t="str">
        <f t="shared" si="164"/>
        <v/>
      </c>
      <c r="CB97" s="136" t="str">
        <f t="shared" si="164"/>
        <v/>
      </c>
      <c r="CC97" s="136" t="str">
        <f t="shared" si="164"/>
        <v/>
      </c>
      <c r="CD97" s="136" t="str">
        <f t="shared" si="164"/>
        <v/>
      </c>
      <c r="CE97" s="136" t="str">
        <f t="shared" si="164"/>
        <v/>
      </c>
      <c r="CF97" s="136" t="str">
        <f t="shared" si="164"/>
        <v/>
      </c>
      <c r="CG97" s="136" t="str">
        <f t="shared" si="164"/>
        <v/>
      </c>
      <c r="CH97" s="136" t="str">
        <f t="shared" si="164"/>
        <v/>
      </c>
      <c r="CI97" s="136" t="str">
        <f t="shared" si="164"/>
        <v/>
      </c>
      <c r="CJ97" s="136" t="str">
        <f t="shared" si="164"/>
        <v/>
      </c>
      <c r="CK97" s="136" t="str">
        <f t="shared" si="164"/>
        <v/>
      </c>
      <c r="CL97" s="136" t="str">
        <f t="shared" si="164"/>
        <v/>
      </c>
      <c r="CM97" s="136" t="str">
        <f t="shared" si="164"/>
        <v/>
      </c>
      <c r="CN97" s="136" t="str">
        <f t="shared" si="160"/>
        <v/>
      </c>
      <c r="CO97" s="136" t="str">
        <f t="shared" si="160"/>
        <v/>
      </c>
      <c r="CP97" s="136" t="str">
        <f t="shared" si="160"/>
        <v/>
      </c>
      <c r="CQ97" s="136" t="str">
        <f t="shared" si="160"/>
        <v/>
      </c>
      <c r="CR97" s="136" t="str">
        <f t="shared" si="160"/>
        <v/>
      </c>
      <c r="CS97" s="136" t="str">
        <f t="shared" si="160"/>
        <v/>
      </c>
      <c r="CT97" s="136" t="str">
        <f t="shared" si="160"/>
        <v/>
      </c>
      <c r="CU97" s="136" t="str">
        <f t="shared" si="160"/>
        <v/>
      </c>
      <c r="CV97" s="136" t="str">
        <f t="shared" si="160"/>
        <v/>
      </c>
      <c r="CW97" s="136" t="str">
        <f t="shared" si="160"/>
        <v/>
      </c>
      <c r="CX97" s="136" t="str">
        <f t="shared" si="160"/>
        <v/>
      </c>
      <c r="CY97" s="146"/>
      <c r="CZ97" s="161">
        <f t="shared" si="162"/>
        <v>90</v>
      </c>
      <c r="DA97" s="162">
        <f t="shared" si="163"/>
        <v>90</v>
      </c>
      <c r="DB97" s="191"/>
      <c r="DG97" s="191"/>
      <c r="DH97" s="191"/>
      <c r="DN97" s="191"/>
    </row>
    <row r="98" spans="1:123" ht="15" thickBot="1" x14ac:dyDescent="0.25">
      <c r="A98" s="354"/>
      <c r="B98" s="355"/>
      <c r="C98" s="355"/>
      <c r="D98" s="355"/>
      <c r="E98" s="355"/>
      <c r="F98" s="355"/>
      <c r="G98" s="355"/>
      <c r="H98" s="42"/>
      <c r="I98" s="369"/>
      <c r="J98" s="370"/>
      <c r="K98" s="370"/>
      <c r="L98" s="370"/>
      <c r="M98" s="370"/>
      <c r="N98" s="370"/>
      <c r="O98" s="370"/>
      <c r="P98" s="42"/>
      <c r="Q98" s="384"/>
      <c r="R98" s="385"/>
      <c r="S98" s="385"/>
      <c r="T98" s="385"/>
      <c r="U98" s="385"/>
      <c r="V98" s="385"/>
      <c r="W98" s="386"/>
      <c r="Y98" s="93" t="s">
        <v>3</v>
      </c>
      <c r="Z98" s="119"/>
      <c r="AA98" s="137" t="str">
        <f t="shared" si="161"/>
        <v/>
      </c>
      <c r="AB98" s="137" t="str">
        <f t="shared" si="164"/>
        <v/>
      </c>
      <c r="AC98" s="137" t="str">
        <f t="shared" si="164"/>
        <v/>
      </c>
      <c r="AD98" s="137" t="str">
        <f t="shared" si="164"/>
        <v/>
      </c>
      <c r="AE98" s="137" t="str">
        <f t="shared" si="164"/>
        <v/>
      </c>
      <c r="AF98" s="137" t="str">
        <f t="shared" si="164"/>
        <v/>
      </c>
      <c r="AG98" s="137" t="str">
        <f t="shared" si="164"/>
        <v/>
      </c>
      <c r="AH98" s="137" t="str">
        <f t="shared" si="164"/>
        <v/>
      </c>
      <c r="AI98" s="137" t="str">
        <f t="shared" si="164"/>
        <v/>
      </c>
      <c r="AJ98" s="137" t="str">
        <f t="shared" si="164"/>
        <v/>
      </c>
      <c r="AK98" s="137" t="str">
        <f t="shared" si="164"/>
        <v/>
      </c>
      <c r="AL98" s="137" t="str">
        <f t="shared" si="164"/>
        <v/>
      </c>
      <c r="AM98" s="137" t="str">
        <f t="shared" si="164"/>
        <v/>
      </c>
      <c r="AN98" s="137" t="str">
        <f t="shared" si="164"/>
        <v/>
      </c>
      <c r="AO98" s="137" t="str">
        <f t="shared" si="164"/>
        <v/>
      </c>
      <c r="AP98" s="137" t="str">
        <f t="shared" si="164"/>
        <v/>
      </c>
      <c r="AQ98" s="137" t="str">
        <f t="shared" si="164"/>
        <v/>
      </c>
      <c r="AR98" s="137" t="str">
        <f t="shared" si="164"/>
        <v/>
      </c>
      <c r="AS98" s="137" t="str">
        <f t="shared" si="164"/>
        <v/>
      </c>
      <c r="AT98" s="137" t="str">
        <f t="shared" si="164"/>
        <v/>
      </c>
      <c r="AU98" s="137" t="str">
        <f t="shared" si="164"/>
        <v/>
      </c>
      <c r="AV98" s="137" t="str">
        <f t="shared" si="164"/>
        <v/>
      </c>
      <c r="AW98" s="137" t="str">
        <f t="shared" si="164"/>
        <v/>
      </c>
      <c r="AX98" s="137" t="str">
        <f t="shared" si="164"/>
        <v/>
      </c>
      <c r="AY98" s="137" t="str">
        <f t="shared" si="164"/>
        <v/>
      </c>
      <c r="AZ98" s="137" t="str">
        <f t="shared" si="164"/>
        <v/>
      </c>
      <c r="BA98" s="137" t="str">
        <f t="shared" si="164"/>
        <v/>
      </c>
      <c r="BB98" s="137" t="str">
        <f t="shared" si="164"/>
        <v/>
      </c>
      <c r="BC98" s="137" t="str">
        <f t="shared" si="164"/>
        <v/>
      </c>
      <c r="BD98" s="137" t="str">
        <f t="shared" si="164"/>
        <v/>
      </c>
      <c r="BE98" s="137" t="str">
        <f t="shared" si="164"/>
        <v/>
      </c>
      <c r="BF98" s="137" t="str">
        <f t="shared" si="164"/>
        <v/>
      </c>
      <c r="BG98" s="137" t="str">
        <f t="shared" si="164"/>
        <v/>
      </c>
      <c r="BH98" s="137" t="str">
        <f t="shared" si="164"/>
        <v/>
      </c>
      <c r="BI98" s="137" t="str">
        <f t="shared" si="164"/>
        <v/>
      </c>
      <c r="BJ98" s="137" t="str">
        <f t="shared" si="164"/>
        <v/>
      </c>
      <c r="BK98" s="137" t="str">
        <f t="shared" si="164"/>
        <v/>
      </c>
      <c r="BL98" s="137" t="str">
        <f t="shared" si="164"/>
        <v/>
      </c>
      <c r="BM98" s="137" t="str">
        <f t="shared" si="164"/>
        <v/>
      </c>
      <c r="BN98" s="137" t="str">
        <f t="shared" si="164"/>
        <v/>
      </c>
      <c r="BO98" s="137">
        <f t="shared" si="164"/>
        <v>85</v>
      </c>
      <c r="BP98" s="137">
        <f t="shared" si="164"/>
        <v>86</v>
      </c>
      <c r="BQ98" s="137" t="str">
        <f t="shared" si="164"/>
        <v/>
      </c>
      <c r="BR98" s="137" t="str">
        <f t="shared" si="164"/>
        <v/>
      </c>
      <c r="BS98" s="137" t="str">
        <f t="shared" si="164"/>
        <v/>
      </c>
      <c r="BT98" s="137">
        <f t="shared" si="164"/>
        <v>90</v>
      </c>
      <c r="BU98" s="137" t="str">
        <f t="shared" si="164"/>
        <v/>
      </c>
      <c r="BV98" s="137" t="str">
        <f t="shared" si="164"/>
        <v/>
      </c>
      <c r="BW98" s="137" t="str">
        <f t="shared" si="164"/>
        <v/>
      </c>
      <c r="BX98" s="137" t="str">
        <f t="shared" si="164"/>
        <v/>
      </c>
      <c r="BY98" s="137">
        <f t="shared" si="164"/>
        <v>95</v>
      </c>
      <c r="BZ98" s="137" t="str">
        <f t="shared" si="164"/>
        <v/>
      </c>
      <c r="CA98" s="137" t="str">
        <f t="shared" si="164"/>
        <v/>
      </c>
      <c r="CB98" s="137" t="str">
        <f t="shared" si="164"/>
        <v/>
      </c>
      <c r="CC98" s="137" t="str">
        <f t="shared" si="164"/>
        <v/>
      </c>
      <c r="CD98" s="137" t="str">
        <f t="shared" si="164"/>
        <v/>
      </c>
      <c r="CE98" s="137" t="str">
        <f t="shared" si="164"/>
        <v/>
      </c>
      <c r="CF98" s="137" t="str">
        <f t="shared" si="164"/>
        <v/>
      </c>
      <c r="CG98" s="137" t="str">
        <f t="shared" si="164"/>
        <v/>
      </c>
      <c r="CH98" s="137" t="str">
        <f t="shared" si="164"/>
        <v/>
      </c>
      <c r="CI98" s="137" t="str">
        <f t="shared" si="164"/>
        <v/>
      </c>
      <c r="CJ98" s="137" t="str">
        <f t="shared" si="164"/>
        <v/>
      </c>
      <c r="CK98" s="137" t="str">
        <f t="shared" si="164"/>
        <v/>
      </c>
      <c r="CL98" s="137" t="str">
        <f t="shared" si="164"/>
        <v/>
      </c>
      <c r="CM98" s="137" t="str">
        <f t="shared" si="164"/>
        <v/>
      </c>
      <c r="CN98" s="137" t="str">
        <f t="shared" si="160"/>
        <v/>
      </c>
      <c r="CO98" s="137" t="str">
        <f t="shared" si="160"/>
        <v/>
      </c>
      <c r="CP98" s="137" t="str">
        <f t="shared" si="160"/>
        <v/>
      </c>
      <c r="CQ98" s="137" t="str">
        <f t="shared" si="160"/>
        <v/>
      </c>
      <c r="CR98" s="137" t="str">
        <f t="shared" si="160"/>
        <v/>
      </c>
      <c r="CS98" s="137" t="str">
        <f t="shared" si="160"/>
        <v/>
      </c>
      <c r="CT98" s="137" t="str">
        <f t="shared" si="160"/>
        <v/>
      </c>
      <c r="CU98" s="137" t="str">
        <f t="shared" si="160"/>
        <v/>
      </c>
      <c r="CV98" s="137" t="str">
        <f t="shared" si="160"/>
        <v/>
      </c>
      <c r="CW98" s="137" t="str">
        <f t="shared" si="160"/>
        <v/>
      </c>
      <c r="CX98" s="137" t="str">
        <f t="shared" si="160"/>
        <v/>
      </c>
      <c r="CY98" s="147"/>
      <c r="CZ98" s="163">
        <f t="shared" si="162"/>
        <v>85</v>
      </c>
      <c r="DA98" s="164">
        <f t="shared" si="163"/>
        <v>95</v>
      </c>
      <c r="DB98" s="191"/>
      <c r="DG98" s="191"/>
      <c r="DH98" s="191"/>
      <c r="DN98" s="191"/>
    </row>
    <row r="99" spans="1:123" ht="15" thickBot="1" x14ac:dyDescent="0.25">
      <c r="A99" s="356"/>
      <c r="B99" s="357"/>
      <c r="C99" s="357"/>
      <c r="D99" s="357"/>
      <c r="E99" s="357"/>
      <c r="F99" s="357"/>
      <c r="G99" s="357"/>
      <c r="H99" s="42"/>
      <c r="I99" s="371"/>
      <c r="J99" s="372"/>
      <c r="K99" s="372"/>
      <c r="L99" s="372"/>
      <c r="M99" s="372"/>
      <c r="N99" s="372"/>
      <c r="O99" s="372"/>
      <c r="P99" s="42"/>
      <c r="Q99" s="387"/>
      <c r="R99" s="388"/>
      <c r="S99" s="388"/>
      <c r="T99" s="388"/>
      <c r="U99" s="388"/>
      <c r="V99" s="388"/>
      <c r="W99" s="389"/>
      <c r="Y99" s="94" t="s">
        <v>5</v>
      </c>
      <c r="AA99" s="172"/>
      <c r="AB99" s="172"/>
      <c r="AC99" s="172"/>
      <c r="AD99" s="172"/>
      <c r="AE99" s="172"/>
      <c r="AF99" s="172"/>
      <c r="AG99" s="172"/>
      <c r="AH99" s="172"/>
      <c r="AI99" s="172"/>
      <c r="AJ99" s="172"/>
      <c r="AK99" s="172"/>
      <c r="AL99" s="172"/>
      <c r="AM99" s="172"/>
      <c r="AN99" s="172"/>
      <c r="AO99" s="172"/>
      <c r="AP99" s="172"/>
      <c r="AQ99" s="172"/>
      <c r="AR99" s="172"/>
      <c r="AS99" s="172"/>
      <c r="AT99" s="172"/>
      <c r="AU99" s="172"/>
      <c r="AV99" s="172"/>
      <c r="AW99" s="172"/>
      <c r="AX99" s="172"/>
      <c r="AY99" s="172"/>
      <c r="AZ99" s="172"/>
      <c r="BA99" s="172"/>
      <c r="BB99" s="172"/>
      <c r="BC99" s="172"/>
      <c r="BD99" s="172"/>
      <c r="BE99" s="172"/>
      <c r="BF99" s="172"/>
      <c r="BG99" s="172"/>
      <c r="BH99" s="172"/>
      <c r="BI99" s="172"/>
      <c r="BJ99" s="172"/>
      <c r="BK99" s="172"/>
      <c r="BL99" s="172"/>
      <c r="BM99" s="172"/>
      <c r="BN99" s="172"/>
      <c r="BO99" s="172"/>
      <c r="BP99" s="172"/>
      <c r="BQ99" s="172"/>
      <c r="BR99" s="172"/>
      <c r="BS99" s="172"/>
      <c r="BT99" s="172"/>
      <c r="BU99" s="172"/>
      <c r="BV99" s="172"/>
      <c r="BW99" s="172"/>
      <c r="BX99" s="172"/>
      <c r="BY99" s="172"/>
      <c r="BZ99" s="172"/>
      <c r="CA99" s="172"/>
      <c r="CB99" s="172"/>
      <c r="CC99" s="172"/>
      <c r="CD99" s="172"/>
      <c r="CE99" s="172"/>
      <c r="CF99" s="172"/>
      <c r="CG99" s="172"/>
      <c r="CH99" s="172"/>
      <c r="CI99" s="172"/>
      <c r="CJ99" s="172"/>
      <c r="CK99" s="172"/>
      <c r="CL99" s="172"/>
      <c r="CM99" s="172"/>
      <c r="CN99" s="172"/>
      <c r="CO99" s="172"/>
      <c r="CP99" s="172"/>
      <c r="CQ99" s="172"/>
      <c r="CR99" s="172"/>
      <c r="CS99" s="172"/>
      <c r="CT99" s="172"/>
      <c r="CU99" s="172"/>
      <c r="CV99" s="172"/>
      <c r="CW99" s="172"/>
      <c r="CX99" s="172"/>
    </row>
    <row r="100" spans="1:123" x14ac:dyDescent="0.2">
      <c r="A100" s="354"/>
      <c r="B100" s="355"/>
      <c r="C100" s="355"/>
      <c r="D100" s="355"/>
      <c r="E100" s="355"/>
      <c r="F100" s="355"/>
      <c r="G100" s="355"/>
      <c r="H100" s="42"/>
      <c r="I100" s="369"/>
      <c r="J100" s="370"/>
      <c r="K100" s="370"/>
      <c r="L100" s="370"/>
      <c r="M100" s="370"/>
      <c r="N100" s="370"/>
      <c r="O100" s="370"/>
      <c r="P100" s="42"/>
      <c r="Q100" s="384"/>
      <c r="R100" s="385"/>
      <c r="S100" s="385"/>
      <c r="T100" s="385"/>
      <c r="U100" s="385"/>
      <c r="V100" s="385"/>
      <c r="W100" s="386"/>
      <c r="Y100" s="97" t="s">
        <v>11</v>
      </c>
      <c r="Z100" s="131"/>
      <c r="AA100" s="132" t="str">
        <f>IF(AA28&gt;0,AA$27,"")</f>
        <v/>
      </c>
      <c r="AB100" s="132" t="str">
        <f t="shared" ref="AB100:CM101" si="165">IF(AB28&gt;0,AB$27,"")</f>
        <v/>
      </c>
      <c r="AC100" s="132" t="str">
        <f t="shared" si="165"/>
        <v/>
      </c>
      <c r="AD100" s="132" t="str">
        <f t="shared" si="165"/>
        <v/>
      </c>
      <c r="AE100" s="132" t="str">
        <f t="shared" si="165"/>
        <v/>
      </c>
      <c r="AF100" s="132" t="str">
        <f t="shared" si="165"/>
        <v/>
      </c>
      <c r="AG100" s="132" t="str">
        <f t="shared" si="165"/>
        <v/>
      </c>
      <c r="AH100" s="132" t="str">
        <f t="shared" si="165"/>
        <v/>
      </c>
      <c r="AI100" s="132" t="str">
        <f t="shared" si="165"/>
        <v/>
      </c>
      <c r="AJ100" s="132" t="str">
        <f t="shared" si="165"/>
        <v/>
      </c>
      <c r="AK100" s="132">
        <f t="shared" si="165"/>
        <v>55</v>
      </c>
      <c r="AL100" s="132" t="str">
        <f t="shared" si="165"/>
        <v/>
      </c>
      <c r="AM100" s="132">
        <f t="shared" si="165"/>
        <v>57</v>
      </c>
      <c r="AN100" s="132" t="str">
        <f t="shared" si="165"/>
        <v/>
      </c>
      <c r="AO100" s="132" t="str">
        <f t="shared" si="165"/>
        <v/>
      </c>
      <c r="AP100" s="132">
        <f t="shared" si="165"/>
        <v>60</v>
      </c>
      <c r="AQ100" s="132" t="str">
        <f t="shared" si="165"/>
        <v/>
      </c>
      <c r="AR100" s="132" t="str">
        <f t="shared" si="165"/>
        <v/>
      </c>
      <c r="AS100" s="132" t="str">
        <f t="shared" si="165"/>
        <v/>
      </c>
      <c r="AT100" s="132" t="str">
        <f t="shared" si="165"/>
        <v/>
      </c>
      <c r="AU100" s="132" t="str">
        <f t="shared" si="165"/>
        <v/>
      </c>
      <c r="AV100" s="132" t="str">
        <f t="shared" si="165"/>
        <v/>
      </c>
      <c r="AW100" s="132" t="str">
        <f t="shared" si="165"/>
        <v/>
      </c>
      <c r="AX100" s="132" t="str">
        <f t="shared" si="165"/>
        <v/>
      </c>
      <c r="AY100" s="132" t="str">
        <f t="shared" si="165"/>
        <v/>
      </c>
      <c r="AZ100" s="132" t="str">
        <f t="shared" si="165"/>
        <v/>
      </c>
      <c r="BA100" s="132" t="str">
        <f t="shared" si="165"/>
        <v/>
      </c>
      <c r="BB100" s="132" t="str">
        <f t="shared" si="165"/>
        <v/>
      </c>
      <c r="BC100" s="132" t="str">
        <f t="shared" si="165"/>
        <v/>
      </c>
      <c r="BD100" s="132" t="str">
        <f t="shared" si="165"/>
        <v/>
      </c>
      <c r="BE100" s="132" t="str">
        <f t="shared" si="165"/>
        <v/>
      </c>
      <c r="BF100" s="132" t="str">
        <f t="shared" si="165"/>
        <v/>
      </c>
      <c r="BG100" s="132" t="str">
        <f t="shared" si="165"/>
        <v/>
      </c>
      <c r="BH100" s="132" t="str">
        <f t="shared" si="165"/>
        <v/>
      </c>
      <c r="BI100" s="132" t="str">
        <f t="shared" si="165"/>
        <v/>
      </c>
      <c r="BJ100" s="132" t="str">
        <f t="shared" si="165"/>
        <v/>
      </c>
      <c r="BK100" s="132" t="str">
        <f t="shared" si="165"/>
        <v/>
      </c>
      <c r="BL100" s="132" t="str">
        <f t="shared" si="165"/>
        <v/>
      </c>
      <c r="BM100" s="132" t="str">
        <f t="shared" si="165"/>
        <v/>
      </c>
      <c r="BN100" s="132" t="str">
        <f t="shared" si="165"/>
        <v/>
      </c>
      <c r="BO100" s="132" t="str">
        <f t="shared" si="165"/>
        <v/>
      </c>
      <c r="BP100" s="132">
        <f t="shared" si="165"/>
        <v>86</v>
      </c>
      <c r="BQ100" s="132" t="str">
        <f t="shared" si="165"/>
        <v/>
      </c>
      <c r="BR100" s="132" t="str">
        <f t="shared" si="165"/>
        <v/>
      </c>
      <c r="BS100" s="132" t="str">
        <f t="shared" si="165"/>
        <v/>
      </c>
      <c r="BT100" s="132" t="str">
        <f t="shared" si="165"/>
        <v/>
      </c>
      <c r="BU100" s="132" t="str">
        <f t="shared" si="165"/>
        <v/>
      </c>
      <c r="BV100" s="132" t="str">
        <f t="shared" si="165"/>
        <v/>
      </c>
      <c r="BW100" s="132" t="str">
        <f t="shared" si="165"/>
        <v/>
      </c>
      <c r="BX100" s="132" t="str">
        <f t="shared" si="165"/>
        <v/>
      </c>
      <c r="BY100" s="132">
        <f t="shared" si="165"/>
        <v>95</v>
      </c>
      <c r="BZ100" s="132" t="str">
        <f t="shared" si="165"/>
        <v/>
      </c>
      <c r="CA100" s="132" t="str">
        <f t="shared" si="165"/>
        <v/>
      </c>
      <c r="CB100" s="132" t="str">
        <f t="shared" si="165"/>
        <v/>
      </c>
      <c r="CC100" s="132" t="str">
        <f t="shared" si="165"/>
        <v/>
      </c>
      <c r="CD100" s="132" t="str">
        <f t="shared" si="165"/>
        <v/>
      </c>
      <c r="CE100" s="132" t="str">
        <f t="shared" si="165"/>
        <v/>
      </c>
      <c r="CF100" s="132" t="str">
        <f t="shared" si="165"/>
        <v/>
      </c>
      <c r="CG100" s="132" t="str">
        <f t="shared" si="165"/>
        <v/>
      </c>
      <c r="CH100" s="132" t="str">
        <f t="shared" si="165"/>
        <v/>
      </c>
      <c r="CI100" s="132" t="str">
        <f t="shared" si="165"/>
        <v/>
      </c>
      <c r="CJ100" s="132" t="str">
        <f t="shared" si="165"/>
        <v/>
      </c>
      <c r="CK100" s="132" t="str">
        <f t="shared" si="165"/>
        <v/>
      </c>
      <c r="CL100" s="132" t="str">
        <f t="shared" si="165"/>
        <v/>
      </c>
      <c r="CM100" s="132" t="str">
        <f t="shared" si="165"/>
        <v/>
      </c>
      <c r="CN100" s="132" t="str">
        <f t="shared" ref="CN100:CX103" si="166">IF(CN28&gt;0,CN$27,"")</f>
        <v/>
      </c>
      <c r="CO100" s="132" t="str">
        <f t="shared" si="166"/>
        <v/>
      </c>
      <c r="CP100" s="132" t="str">
        <f t="shared" si="166"/>
        <v/>
      </c>
      <c r="CQ100" s="132" t="str">
        <f t="shared" si="166"/>
        <v/>
      </c>
      <c r="CR100" s="132" t="str">
        <f t="shared" si="166"/>
        <v/>
      </c>
      <c r="CS100" s="132" t="str">
        <f t="shared" si="166"/>
        <v/>
      </c>
      <c r="CT100" s="132" t="str">
        <f t="shared" si="166"/>
        <v/>
      </c>
      <c r="CU100" s="132" t="str">
        <f t="shared" si="166"/>
        <v/>
      </c>
      <c r="CV100" s="132" t="str">
        <f t="shared" si="166"/>
        <v/>
      </c>
      <c r="CW100" s="132" t="str">
        <f t="shared" si="166"/>
        <v/>
      </c>
      <c r="CX100" s="132" t="str">
        <f t="shared" si="166"/>
        <v/>
      </c>
      <c r="CY100" s="152"/>
      <c r="CZ100" s="165">
        <f>MIN(AA100:CX100)</f>
        <v>55</v>
      </c>
      <c r="DA100" s="166">
        <f>MAX(AA100:CX100)</f>
        <v>95</v>
      </c>
      <c r="DB100" s="192"/>
      <c r="DG100" s="192"/>
      <c r="DH100" s="192"/>
      <c r="DN100" s="192"/>
    </row>
    <row r="101" spans="1:123" x14ac:dyDescent="0.2">
      <c r="A101" s="356"/>
      <c r="B101" s="357"/>
      <c r="C101" s="357"/>
      <c r="D101" s="357"/>
      <c r="E101" s="357"/>
      <c r="F101" s="357"/>
      <c r="G101" s="357"/>
      <c r="H101" s="42"/>
      <c r="I101" s="371"/>
      <c r="J101" s="372"/>
      <c r="K101" s="372"/>
      <c r="L101" s="372"/>
      <c r="M101" s="372"/>
      <c r="N101" s="372"/>
      <c r="O101" s="372"/>
      <c r="P101" s="42"/>
      <c r="Q101" s="387"/>
      <c r="R101" s="388"/>
      <c r="S101" s="388"/>
      <c r="T101" s="388"/>
      <c r="U101" s="388"/>
      <c r="V101" s="388"/>
      <c r="W101" s="389"/>
      <c r="Y101" s="97" t="s">
        <v>12</v>
      </c>
      <c r="Z101" s="118"/>
      <c r="AA101" s="133" t="str">
        <f t="shared" ref="AA101:AP103" si="167">IF(AA29&gt;0,AA$27,"")</f>
        <v/>
      </c>
      <c r="AB101" s="133" t="str">
        <f t="shared" si="167"/>
        <v/>
      </c>
      <c r="AC101" s="133" t="str">
        <f t="shared" si="167"/>
        <v/>
      </c>
      <c r="AD101" s="133" t="str">
        <f t="shared" si="167"/>
        <v/>
      </c>
      <c r="AE101" s="133" t="str">
        <f t="shared" si="167"/>
        <v/>
      </c>
      <c r="AF101" s="133" t="str">
        <f t="shared" si="167"/>
        <v/>
      </c>
      <c r="AG101" s="133">
        <f t="shared" si="167"/>
        <v>51</v>
      </c>
      <c r="AH101" s="133">
        <f t="shared" si="167"/>
        <v>52</v>
      </c>
      <c r="AI101" s="133" t="str">
        <f t="shared" si="167"/>
        <v/>
      </c>
      <c r="AJ101" s="133">
        <f t="shared" si="167"/>
        <v>54</v>
      </c>
      <c r="AK101" s="133">
        <f t="shared" si="167"/>
        <v>55</v>
      </c>
      <c r="AL101" s="133" t="str">
        <f t="shared" si="167"/>
        <v/>
      </c>
      <c r="AM101" s="133" t="str">
        <f t="shared" si="167"/>
        <v/>
      </c>
      <c r="AN101" s="133" t="str">
        <f t="shared" si="167"/>
        <v/>
      </c>
      <c r="AO101" s="133" t="str">
        <f t="shared" si="167"/>
        <v/>
      </c>
      <c r="AP101" s="133" t="str">
        <f t="shared" si="167"/>
        <v/>
      </c>
      <c r="AQ101" s="133" t="str">
        <f t="shared" si="165"/>
        <v/>
      </c>
      <c r="AR101" s="133" t="str">
        <f t="shared" si="165"/>
        <v/>
      </c>
      <c r="AS101" s="133" t="str">
        <f t="shared" si="165"/>
        <v/>
      </c>
      <c r="AT101" s="133" t="str">
        <f t="shared" si="165"/>
        <v/>
      </c>
      <c r="AU101" s="133" t="str">
        <f t="shared" si="165"/>
        <v/>
      </c>
      <c r="AV101" s="133" t="str">
        <f t="shared" si="165"/>
        <v/>
      </c>
      <c r="AW101" s="133" t="str">
        <f t="shared" si="165"/>
        <v/>
      </c>
      <c r="AX101" s="133" t="str">
        <f t="shared" si="165"/>
        <v/>
      </c>
      <c r="AY101" s="133" t="str">
        <f t="shared" si="165"/>
        <v/>
      </c>
      <c r="AZ101" s="133" t="str">
        <f t="shared" si="165"/>
        <v/>
      </c>
      <c r="BA101" s="133" t="str">
        <f t="shared" si="165"/>
        <v/>
      </c>
      <c r="BB101" s="133" t="str">
        <f t="shared" si="165"/>
        <v/>
      </c>
      <c r="BC101" s="133" t="str">
        <f t="shared" si="165"/>
        <v/>
      </c>
      <c r="BD101" s="133" t="str">
        <f t="shared" si="165"/>
        <v/>
      </c>
      <c r="BE101" s="133" t="str">
        <f t="shared" si="165"/>
        <v/>
      </c>
      <c r="BF101" s="133" t="str">
        <f t="shared" si="165"/>
        <v/>
      </c>
      <c r="BG101" s="133" t="str">
        <f t="shared" si="165"/>
        <v/>
      </c>
      <c r="BH101" s="133" t="str">
        <f t="shared" si="165"/>
        <v/>
      </c>
      <c r="BI101" s="133" t="str">
        <f t="shared" si="165"/>
        <v/>
      </c>
      <c r="BJ101" s="133" t="str">
        <f t="shared" si="165"/>
        <v/>
      </c>
      <c r="BK101" s="133" t="str">
        <f t="shared" si="165"/>
        <v/>
      </c>
      <c r="BL101" s="133" t="str">
        <f t="shared" si="165"/>
        <v/>
      </c>
      <c r="BM101" s="133" t="str">
        <f t="shared" si="165"/>
        <v/>
      </c>
      <c r="BN101" s="133" t="str">
        <f t="shared" si="165"/>
        <v/>
      </c>
      <c r="BO101" s="133">
        <f t="shared" si="165"/>
        <v>85</v>
      </c>
      <c r="BP101" s="133" t="str">
        <f t="shared" si="165"/>
        <v/>
      </c>
      <c r="BQ101" s="133" t="str">
        <f t="shared" si="165"/>
        <v/>
      </c>
      <c r="BR101" s="133" t="str">
        <f t="shared" si="165"/>
        <v/>
      </c>
      <c r="BS101" s="133" t="str">
        <f t="shared" si="165"/>
        <v/>
      </c>
      <c r="BT101" s="133" t="str">
        <f t="shared" si="165"/>
        <v/>
      </c>
      <c r="BU101" s="133" t="str">
        <f t="shared" si="165"/>
        <v/>
      </c>
      <c r="BV101" s="133" t="str">
        <f t="shared" si="165"/>
        <v/>
      </c>
      <c r="BW101" s="133" t="str">
        <f t="shared" si="165"/>
        <v/>
      </c>
      <c r="BX101" s="133" t="str">
        <f t="shared" si="165"/>
        <v/>
      </c>
      <c r="BY101" s="133" t="str">
        <f t="shared" si="165"/>
        <v/>
      </c>
      <c r="BZ101" s="133" t="str">
        <f t="shared" si="165"/>
        <v/>
      </c>
      <c r="CA101" s="133" t="str">
        <f t="shared" si="165"/>
        <v/>
      </c>
      <c r="CB101" s="133" t="str">
        <f t="shared" si="165"/>
        <v/>
      </c>
      <c r="CC101" s="133" t="str">
        <f t="shared" si="165"/>
        <v/>
      </c>
      <c r="CD101" s="133" t="str">
        <f t="shared" si="165"/>
        <v/>
      </c>
      <c r="CE101" s="133" t="str">
        <f t="shared" si="165"/>
        <v/>
      </c>
      <c r="CF101" s="133" t="str">
        <f t="shared" si="165"/>
        <v/>
      </c>
      <c r="CG101" s="133" t="str">
        <f t="shared" si="165"/>
        <v/>
      </c>
      <c r="CH101" s="133" t="str">
        <f t="shared" si="165"/>
        <v/>
      </c>
      <c r="CI101" s="133" t="str">
        <f t="shared" si="165"/>
        <v/>
      </c>
      <c r="CJ101" s="133" t="str">
        <f t="shared" si="165"/>
        <v/>
      </c>
      <c r="CK101" s="133" t="str">
        <f t="shared" si="165"/>
        <v/>
      </c>
      <c r="CL101" s="133" t="str">
        <f t="shared" si="165"/>
        <v/>
      </c>
      <c r="CM101" s="133" t="str">
        <f t="shared" si="165"/>
        <v/>
      </c>
      <c r="CN101" s="133" t="str">
        <f t="shared" si="166"/>
        <v/>
      </c>
      <c r="CO101" s="133" t="str">
        <f t="shared" si="166"/>
        <v/>
      </c>
      <c r="CP101" s="133" t="str">
        <f t="shared" si="166"/>
        <v/>
      </c>
      <c r="CQ101" s="133" t="str">
        <f t="shared" si="166"/>
        <v/>
      </c>
      <c r="CR101" s="133" t="str">
        <f t="shared" si="166"/>
        <v/>
      </c>
      <c r="CS101" s="133" t="str">
        <f t="shared" si="166"/>
        <v/>
      </c>
      <c r="CT101" s="133" t="str">
        <f t="shared" si="166"/>
        <v/>
      </c>
      <c r="CU101" s="133" t="str">
        <f t="shared" si="166"/>
        <v/>
      </c>
      <c r="CV101" s="133" t="str">
        <f t="shared" si="166"/>
        <v/>
      </c>
      <c r="CW101" s="133" t="str">
        <f t="shared" si="166"/>
        <v/>
      </c>
      <c r="CX101" s="133" t="str">
        <f t="shared" si="166"/>
        <v/>
      </c>
      <c r="CY101" s="146"/>
      <c r="CZ101" s="167">
        <f t="shared" ref="CZ101:CZ103" si="168">MIN(AA101:CX101)</f>
        <v>51</v>
      </c>
      <c r="DA101" s="142">
        <f t="shared" ref="DA101:DA103" si="169">MAX(AA101:CX101)</f>
        <v>85</v>
      </c>
      <c r="DB101" s="192"/>
      <c r="DG101" s="192"/>
      <c r="DH101" s="192"/>
      <c r="DN101" s="192"/>
    </row>
    <row r="102" spans="1:123" x14ac:dyDescent="0.2">
      <c r="A102" s="354"/>
      <c r="B102" s="355"/>
      <c r="C102" s="355"/>
      <c r="D102" s="355"/>
      <c r="E102" s="355"/>
      <c r="F102" s="355"/>
      <c r="G102" s="355"/>
      <c r="H102" s="42"/>
      <c r="I102" s="369"/>
      <c r="J102" s="370"/>
      <c r="K102" s="370"/>
      <c r="L102" s="370"/>
      <c r="M102" s="370"/>
      <c r="N102" s="370"/>
      <c r="O102" s="370"/>
      <c r="P102" s="42"/>
      <c r="Q102" s="384"/>
      <c r="R102" s="385"/>
      <c r="S102" s="385"/>
      <c r="T102" s="385"/>
      <c r="U102" s="385"/>
      <c r="V102" s="385"/>
      <c r="W102" s="386"/>
      <c r="Y102" s="97" t="s">
        <v>10</v>
      </c>
      <c r="Z102" s="118"/>
      <c r="AA102" s="133" t="str">
        <f t="shared" si="167"/>
        <v/>
      </c>
      <c r="AB102" s="133" t="str">
        <f t="shared" ref="AB102:CM103" si="170">IF(AB30&gt;0,AB$27,"")</f>
        <v/>
      </c>
      <c r="AC102" s="133" t="str">
        <f t="shared" si="170"/>
        <v/>
      </c>
      <c r="AD102" s="133" t="str">
        <f t="shared" si="170"/>
        <v/>
      </c>
      <c r="AE102" s="133" t="str">
        <f t="shared" si="170"/>
        <v/>
      </c>
      <c r="AF102" s="133" t="str">
        <f t="shared" si="170"/>
        <v/>
      </c>
      <c r="AG102" s="133" t="str">
        <f t="shared" si="170"/>
        <v/>
      </c>
      <c r="AH102" s="133" t="str">
        <f t="shared" si="170"/>
        <v/>
      </c>
      <c r="AI102" s="133" t="str">
        <f t="shared" si="170"/>
        <v/>
      </c>
      <c r="AJ102" s="133" t="str">
        <f t="shared" si="170"/>
        <v/>
      </c>
      <c r="AK102" s="133">
        <f t="shared" si="170"/>
        <v>55</v>
      </c>
      <c r="AL102" s="133" t="str">
        <f t="shared" si="170"/>
        <v/>
      </c>
      <c r="AM102" s="133">
        <f t="shared" si="170"/>
        <v>57</v>
      </c>
      <c r="AN102" s="133" t="str">
        <f t="shared" si="170"/>
        <v/>
      </c>
      <c r="AO102" s="133" t="str">
        <f t="shared" si="170"/>
        <v/>
      </c>
      <c r="AP102" s="133" t="str">
        <f t="shared" si="170"/>
        <v/>
      </c>
      <c r="AQ102" s="133">
        <f t="shared" si="170"/>
        <v>61</v>
      </c>
      <c r="AR102" s="133" t="str">
        <f t="shared" si="170"/>
        <v/>
      </c>
      <c r="AS102" s="133" t="str">
        <f t="shared" si="170"/>
        <v/>
      </c>
      <c r="AT102" s="133" t="str">
        <f t="shared" si="170"/>
        <v/>
      </c>
      <c r="AU102" s="133" t="str">
        <f t="shared" si="170"/>
        <v/>
      </c>
      <c r="AV102" s="133" t="str">
        <f t="shared" si="170"/>
        <v/>
      </c>
      <c r="AW102" s="133" t="str">
        <f t="shared" si="170"/>
        <v/>
      </c>
      <c r="AX102" s="133" t="str">
        <f t="shared" si="170"/>
        <v/>
      </c>
      <c r="AY102" s="133" t="str">
        <f t="shared" si="170"/>
        <v/>
      </c>
      <c r="AZ102" s="133" t="str">
        <f t="shared" si="170"/>
        <v/>
      </c>
      <c r="BA102" s="133" t="str">
        <f t="shared" si="170"/>
        <v/>
      </c>
      <c r="BB102" s="133" t="str">
        <f t="shared" si="170"/>
        <v/>
      </c>
      <c r="BC102" s="133" t="str">
        <f t="shared" si="170"/>
        <v/>
      </c>
      <c r="BD102" s="133" t="str">
        <f t="shared" si="170"/>
        <v/>
      </c>
      <c r="BE102" s="133" t="str">
        <f t="shared" si="170"/>
        <v/>
      </c>
      <c r="BF102" s="133" t="str">
        <f t="shared" si="170"/>
        <v/>
      </c>
      <c r="BG102" s="133" t="str">
        <f t="shared" si="170"/>
        <v/>
      </c>
      <c r="BH102" s="133" t="str">
        <f t="shared" si="170"/>
        <v/>
      </c>
      <c r="BI102" s="133" t="str">
        <f t="shared" si="170"/>
        <v/>
      </c>
      <c r="BJ102" s="133" t="str">
        <f t="shared" si="170"/>
        <v/>
      </c>
      <c r="BK102" s="133" t="str">
        <f t="shared" si="170"/>
        <v/>
      </c>
      <c r="BL102" s="133" t="str">
        <f t="shared" si="170"/>
        <v/>
      </c>
      <c r="BM102" s="133" t="str">
        <f t="shared" si="170"/>
        <v/>
      </c>
      <c r="BN102" s="133" t="str">
        <f t="shared" si="170"/>
        <v/>
      </c>
      <c r="BO102" s="133" t="str">
        <f t="shared" si="170"/>
        <v/>
      </c>
      <c r="BP102" s="133" t="str">
        <f t="shared" si="170"/>
        <v/>
      </c>
      <c r="BQ102" s="133" t="str">
        <f t="shared" si="170"/>
        <v/>
      </c>
      <c r="BR102" s="133" t="str">
        <f t="shared" si="170"/>
        <v/>
      </c>
      <c r="BS102" s="133" t="str">
        <f t="shared" si="170"/>
        <v/>
      </c>
      <c r="BT102" s="133">
        <f t="shared" si="170"/>
        <v>90</v>
      </c>
      <c r="BU102" s="133" t="str">
        <f t="shared" si="170"/>
        <v/>
      </c>
      <c r="BV102" s="133" t="str">
        <f t="shared" si="170"/>
        <v/>
      </c>
      <c r="BW102" s="133" t="str">
        <f t="shared" si="170"/>
        <v/>
      </c>
      <c r="BX102" s="133" t="str">
        <f t="shared" si="170"/>
        <v/>
      </c>
      <c r="BY102" s="133" t="str">
        <f t="shared" si="170"/>
        <v/>
      </c>
      <c r="BZ102" s="133" t="str">
        <f t="shared" si="170"/>
        <v/>
      </c>
      <c r="CA102" s="133" t="str">
        <f t="shared" si="170"/>
        <v/>
      </c>
      <c r="CB102" s="133" t="str">
        <f t="shared" si="170"/>
        <v/>
      </c>
      <c r="CC102" s="133" t="str">
        <f t="shared" si="170"/>
        <v/>
      </c>
      <c r="CD102" s="133" t="str">
        <f t="shared" si="170"/>
        <v/>
      </c>
      <c r="CE102" s="133" t="str">
        <f t="shared" si="170"/>
        <v/>
      </c>
      <c r="CF102" s="133" t="str">
        <f t="shared" si="170"/>
        <v/>
      </c>
      <c r="CG102" s="133" t="str">
        <f t="shared" si="170"/>
        <v/>
      </c>
      <c r="CH102" s="133" t="str">
        <f t="shared" si="170"/>
        <v/>
      </c>
      <c r="CI102" s="133" t="str">
        <f t="shared" si="170"/>
        <v/>
      </c>
      <c r="CJ102" s="133" t="str">
        <f t="shared" si="170"/>
        <v/>
      </c>
      <c r="CK102" s="133" t="str">
        <f t="shared" si="170"/>
        <v/>
      </c>
      <c r="CL102" s="133" t="str">
        <f t="shared" si="170"/>
        <v/>
      </c>
      <c r="CM102" s="133" t="str">
        <f t="shared" si="170"/>
        <v/>
      </c>
      <c r="CN102" s="133" t="str">
        <f t="shared" si="166"/>
        <v/>
      </c>
      <c r="CO102" s="133" t="str">
        <f t="shared" si="166"/>
        <v/>
      </c>
      <c r="CP102" s="133" t="str">
        <f t="shared" si="166"/>
        <v/>
      </c>
      <c r="CQ102" s="133" t="str">
        <f t="shared" si="166"/>
        <v/>
      </c>
      <c r="CR102" s="133" t="str">
        <f t="shared" si="166"/>
        <v/>
      </c>
      <c r="CS102" s="133" t="str">
        <f t="shared" si="166"/>
        <v/>
      </c>
      <c r="CT102" s="133" t="str">
        <f t="shared" si="166"/>
        <v/>
      </c>
      <c r="CU102" s="133" t="str">
        <f t="shared" si="166"/>
        <v/>
      </c>
      <c r="CV102" s="133" t="str">
        <f t="shared" si="166"/>
        <v/>
      </c>
      <c r="CW102" s="133" t="str">
        <f t="shared" si="166"/>
        <v/>
      </c>
      <c r="CX102" s="133" t="str">
        <f t="shared" si="166"/>
        <v/>
      </c>
      <c r="CY102" s="146"/>
      <c r="CZ102" s="167">
        <f t="shared" si="168"/>
        <v>55</v>
      </c>
      <c r="DA102" s="142">
        <f t="shared" si="169"/>
        <v>90</v>
      </c>
      <c r="DB102" s="192"/>
      <c r="DG102" s="192"/>
      <c r="DH102" s="192"/>
      <c r="DN102" s="192"/>
    </row>
    <row r="103" spans="1:123" ht="15" thickBot="1" x14ac:dyDescent="0.25">
      <c r="A103" s="356"/>
      <c r="B103" s="357"/>
      <c r="C103" s="357"/>
      <c r="D103" s="357"/>
      <c r="E103" s="357"/>
      <c r="F103" s="357"/>
      <c r="G103" s="357"/>
      <c r="H103" s="42"/>
      <c r="I103" s="371"/>
      <c r="J103" s="372"/>
      <c r="K103" s="372"/>
      <c r="L103" s="372"/>
      <c r="M103" s="372"/>
      <c r="N103" s="372"/>
      <c r="O103" s="372"/>
      <c r="P103" s="42"/>
      <c r="Q103" s="387"/>
      <c r="R103" s="388"/>
      <c r="S103" s="388"/>
      <c r="T103" s="388"/>
      <c r="U103" s="388"/>
      <c r="V103" s="388"/>
      <c r="W103" s="389"/>
      <c r="Y103" s="98" t="s">
        <v>3</v>
      </c>
      <c r="Z103" s="119"/>
      <c r="AA103" s="134" t="str">
        <f t="shared" si="167"/>
        <v/>
      </c>
      <c r="AB103" s="134" t="str">
        <f t="shared" si="170"/>
        <v/>
      </c>
      <c r="AC103" s="134" t="str">
        <f t="shared" si="170"/>
        <v/>
      </c>
      <c r="AD103" s="134" t="str">
        <f t="shared" si="170"/>
        <v/>
      </c>
      <c r="AE103" s="134" t="str">
        <f t="shared" si="170"/>
        <v/>
      </c>
      <c r="AF103" s="134" t="str">
        <f t="shared" si="170"/>
        <v/>
      </c>
      <c r="AG103" s="134">
        <f t="shared" si="170"/>
        <v>51</v>
      </c>
      <c r="AH103" s="134">
        <f t="shared" si="170"/>
        <v>52</v>
      </c>
      <c r="AI103" s="134" t="str">
        <f t="shared" si="170"/>
        <v/>
      </c>
      <c r="AJ103" s="134">
        <f t="shared" si="170"/>
        <v>54</v>
      </c>
      <c r="AK103" s="134">
        <f t="shared" si="170"/>
        <v>55</v>
      </c>
      <c r="AL103" s="134" t="str">
        <f t="shared" si="170"/>
        <v/>
      </c>
      <c r="AM103" s="134">
        <f t="shared" si="170"/>
        <v>57</v>
      </c>
      <c r="AN103" s="134" t="str">
        <f t="shared" si="170"/>
        <v/>
      </c>
      <c r="AO103" s="134" t="str">
        <f t="shared" si="170"/>
        <v/>
      </c>
      <c r="AP103" s="134">
        <f t="shared" si="170"/>
        <v>60</v>
      </c>
      <c r="AQ103" s="134">
        <f t="shared" si="170"/>
        <v>61</v>
      </c>
      <c r="AR103" s="134" t="str">
        <f t="shared" si="170"/>
        <v/>
      </c>
      <c r="AS103" s="134" t="str">
        <f t="shared" si="170"/>
        <v/>
      </c>
      <c r="AT103" s="134" t="str">
        <f t="shared" si="170"/>
        <v/>
      </c>
      <c r="AU103" s="134" t="str">
        <f t="shared" si="170"/>
        <v/>
      </c>
      <c r="AV103" s="134" t="str">
        <f t="shared" si="170"/>
        <v/>
      </c>
      <c r="AW103" s="134" t="str">
        <f t="shared" si="170"/>
        <v/>
      </c>
      <c r="AX103" s="134" t="str">
        <f t="shared" si="170"/>
        <v/>
      </c>
      <c r="AY103" s="134" t="str">
        <f t="shared" si="170"/>
        <v/>
      </c>
      <c r="AZ103" s="134" t="str">
        <f t="shared" si="170"/>
        <v/>
      </c>
      <c r="BA103" s="134" t="str">
        <f t="shared" si="170"/>
        <v/>
      </c>
      <c r="BB103" s="134" t="str">
        <f t="shared" si="170"/>
        <v/>
      </c>
      <c r="BC103" s="134" t="str">
        <f t="shared" si="170"/>
        <v/>
      </c>
      <c r="BD103" s="134" t="str">
        <f t="shared" si="170"/>
        <v/>
      </c>
      <c r="BE103" s="134" t="str">
        <f t="shared" si="170"/>
        <v/>
      </c>
      <c r="BF103" s="134" t="str">
        <f t="shared" si="170"/>
        <v/>
      </c>
      <c r="BG103" s="134" t="str">
        <f t="shared" si="170"/>
        <v/>
      </c>
      <c r="BH103" s="134" t="str">
        <f t="shared" si="170"/>
        <v/>
      </c>
      <c r="BI103" s="134" t="str">
        <f t="shared" si="170"/>
        <v/>
      </c>
      <c r="BJ103" s="134" t="str">
        <f t="shared" si="170"/>
        <v/>
      </c>
      <c r="BK103" s="134" t="str">
        <f t="shared" si="170"/>
        <v/>
      </c>
      <c r="BL103" s="134" t="str">
        <f t="shared" si="170"/>
        <v/>
      </c>
      <c r="BM103" s="134" t="str">
        <f t="shared" si="170"/>
        <v/>
      </c>
      <c r="BN103" s="134" t="str">
        <f t="shared" si="170"/>
        <v/>
      </c>
      <c r="BO103" s="134">
        <f t="shared" si="170"/>
        <v>85</v>
      </c>
      <c r="BP103" s="134">
        <f t="shared" si="170"/>
        <v>86</v>
      </c>
      <c r="BQ103" s="134" t="str">
        <f t="shared" si="170"/>
        <v/>
      </c>
      <c r="BR103" s="134" t="str">
        <f t="shared" si="170"/>
        <v/>
      </c>
      <c r="BS103" s="134" t="str">
        <f t="shared" si="170"/>
        <v/>
      </c>
      <c r="BT103" s="134">
        <f t="shared" si="170"/>
        <v>90</v>
      </c>
      <c r="BU103" s="134" t="str">
        <f t="shared" si="170"/>
        <v/>
      </c>
      <c r="BV103" s="134" t="str">
        <f t="shared" si="170"/>
        <v/>
      </c>
      <c r="BW103" s="134" t="str">
        <f t="shared" si="170"/>
        <v/>
      </c>
      <c r="BX103" s="134" t="str">
        <f t="shared" si="170"/>
        <v/>
      </c>
      <c r="BY103" s="134">
        <f t="shared" si="170"/>
        <v>95</v>
      </c>
      <c r="BZ103" s="134" t="str">
        <f t="shared" si="170"/>
        <v/>
      </c>
      <c r="CA103" s="134" t="str">
        <f t="shared" si="170"/>
        <v/>
      </c>
      <c r="CB103" s="134" t="str">
        <f t="shared" si="170"/>
        <v/>
      </c>
      <c r="CC103" s="134" t="str">
        <f t="shared" si="170"/>
        <v/>
      </c>
      <c r="CD103" s="134" t="str">
        <f t="shared" si="170"/>
        <v/>
      </c>
      <c r="CE103" s="134" t="str">
        <f t="shared" si="170"/>
        <v/>
      </c>
      <c r="CF103" s="134" t="str">
        <f t="shared" si="170"/>
        <v/>
      </c>
      <c r="CG103" s="134" t="str">
        <f t="shared" si="170"/>
        <v/>
      </c>
      <c r="CH103" s="134" t="str">
        <f t="shared" si="170"/>
        <v/>
      </c>
      <c r="CI103" s="134" t="str">
        <f t="shared" si="170"/>
        <v/>
      </c>
      <c r="CJ103" s="134" t="str">
        <f t="shared" si="170"/>
        <v/>
      </c>
      <c r="CK103" s="134" t="str">
        <f t="shared" si="170"/>
        <v/>
      </c>
      <c r="CL103" s="134" t="str">
        <f t="shared" si="170"/>
        <v/>
      </c>
      <c r="CM103" s="134" t="str">
        <f t="shared" si="170"/>
        <v/>
      </c>
      <c r="CN103" s="134" t="str">
        <f t="shared" si="166"/>
        <v/>
      </c>
      <c r="CO103" s="134" t="str">
        <f t="shared" si="166"/>
        <v/>
      </c>
      <c r="CP103" s="134" t="str">
        <f t="shared" si="166"/>
        <v/>
      </c>
      <c r="CQ103" s="134" t="str">
        <f t="shared" si="166"/>
        <v/>
      </c>
      <c r="CR103" s="134" t="str">
        <f t="shared" si="166"/>
        <v/>
      </c>
      <c r="CS103" s="134" t="str">
        <f t="shared" si="166"/>
        <v/>
      </c>
      <c r="CT103" s="134" t="str">
        <f t="shared" si="166"/>
        <v/>
      </c>
      <c r="CU103" s="134" t="str">
        <f t="shared" si="166"/>
        <v/>
      </c>
      <c r="CV103" s="134" t="str">
        <f t="shared" si="166"/>
        <v/>
      </c>
      <c r="CW103" s="134" t="str">
        <f t="shared" si="166"/>
        <v/>
      </c>
      <c r="CX103" s="134" t="str">
        <f t="shared" si="166"/>
        <v/>
      </c>
      <c r="CY103" s="147"/>
      <c r="CZ103" s="168">
        <f t="shared" si="168"/>
        <v>51</v>
      </c>
      <c r="DA103" s="143">
        <f t="shared" si="169"/>
        <v>95</v>
      </c>
      <c r="DB103" s="192"/>
      <c r="DG103" s="192"/>
      <c r="DH103" s="192"/>
      <c r="DN103" s="192"/>
    </row>
    <row r="104" spans="1:123" x14ac:dyDescent="0.2">
      <c r="A104" s="354"/>
      <c r="B104" s="355"/>
      <c r="C104" s="355"/>
      <c r="D104" s="355"/>
      <c r="E104" s="355"/>
      <c r="F104" s="355"/>
      <c r="G104" s="355"/>
      <c r="H104" s="42"/>
      <c r="I104" s="369"/>
      <c r="J104" s="370"/>
      <c r="K104" s="370"/>
      <c r="L104" s="370"/>
      <c r="M104" s="370"/>
      <c r="N104" s="370"/>
      <c r="O104" s="370"/>
      <c r="P104" s="42"/>
      <c r="Q104" s="384"/>
      <c r="R104" s="385"/>
      <c r="S104" s="385"/>
      <c r="T104" s="385"/>
      <c r="U104" s="385"/>
      <c r="V104" s="385"/>
      <c r="W104" s="386"/>
    </row>
    <row r="105" spans="1:123" ht="23.25" x14ac:dyDescent="0.35">
      <c r="A105" s="356"/>
      <c r="B105" s="357"/>
      <c r="C105" s="357"/>
      <c r="D105" s="357"/>
      <c r="E105" s="357"/>
      <c r="F105" s="357"/>
      <c r="G105" s="357"/>
      <c r="H105" s="42"/>
      <c r="I105" s="371"/>
      <c r="J105" s="372"/>
      <c r="K105" s="372"/>
      <c r="L105" s="372"/>
      <c r="M105" s="372"/>
      <c r="N105" s="372"/>
      <c r="O105" s="372"/>
      <c r="P105" s="42"/>
      <c r="Q105" s="387"/>
      <c r="R105" s="388"/>
      <c r="S105" s="388"/>
      <c r="T105" s="388"/>
      <c r="U105" s="388"/>
      <c r="V105" s="388"/>
      <c r="W105" s="389"/>
      <c r="DI105" s="260"/>
      <c r="DJ105" s="260"/>
      <c r="DK105" s="260"/>
    </row>
    <row r="106" spans="1:123" x14ac:dyDescent="0.2">
      <c r="A106" s="354"/>
      <c r="B106" s="355"/>
      <c r="C106" s="355"/>
      <c r="D106" s="355"/>
      <c r="E106" s="355"/>
      <c r="F106" s="355"/>
      <c r="G106" s="355"/>
      <c r="H106" s="42"/>
      <c r="I106" s="369"/>
      <c r="J106" s="370"/>
      <c r="K106" s="370"/>
      <c r="L106" s="370"/>
      <c r="M106" s="370"/>
      <c r="N106" s="370"/>
      <c r="O106" s="370"/>
      <c r="P106" s="42"/>
      <c r="Q106" s="384"/>
      <c r="R106" s="385"/>
      <c r="S106" s="385"/>
      <c r="T106" s="385"/>
      <c r="U106" s="385"/>
      <c r="V106" s="385"/>
      <c r="W106" s="386"/>
    </row>
    <row r="107" spans="1:123" x14ac:dyDescent="0.2">
      <c r="A107" s="356"/>
      <c r="B107" s="357"/>
      <c r="C107" s="357"/>
      <c r="D107" s="357"/>
      <c r="E107" s="357"/>
      <c r="F107" s="357"/>
      <c r="G107" s="357"/>
      <c r="H107" s="42"/>
      <c r="I107" s="371"/>
      <c r="J107" s="372"/>
      <c r="K107" s="372"/>
      <c r="L107" s="372"/>
      <c r="M107" s="372"/>
      <c r="N107" s="372"/>
      <c r="O107" s="372"/>
      <c r="P107" s="42"/>
      <c r="Q107" s="387"/>
      <c r="R107" s="388"/>
      <c r="S107" s="388"/>
      <c r="T107" s="388"/>
      <c r="U107" s="388"/>
      <c r="V107" s="388"/>
      <c r="W107" s="389"/>
    </row>
    <row r="108" spans="1:123" ht="15" x14ac:dyDescent="0.2">
      <c r="A108" s="354"/>
      <c r="B108" s="355"/>
      <c r="C108" s="355"/>
      <c r="D108" s="355"/>
      <c r="E108" s="355"/>
      <c r="F108" s="355"/>
      <c r="G108" s="355"/>
      <c r="H108" s="42"/>
      <c r="I108" s="369"/>
      <c r="J108" s="370"/>
      <c r="K108" s="370"/>
      <c r="L108" s="370"/>
      <c r="M108" s="370"/>
      <c r="N108" s="370"/>
      <c r="O108" s="370"/>
      <c r="P108" s="42"/>
      <c r="Q108" s="384"/>
      <c r="R108" s="385"/>
      <c r="S108" s="385"/>
      <c r="T108" s="385"/>
      <c r="U108" s="385"/>
      <c r="V108" s="385"/>
      <c r="W108" s="386"/>
      <c r="DC108" s="201"/>
      <c r="DD108" s="201"/>
      <c r="DE108" s="201"/>
      <c r="DF108" s="201"/>
      <c r="DI108" s="201"/>
      <c r="DJ108" s="201"/>
      <c r="DK108" s="201"/>
      <c r="DL108" s="201"/>
      <c r="DM108" s="201"/>
      <c r="DO108" s="201"/>
      <c r="DP108" s="201"/>
      <c r="DQ108" s="201"/>
      <c r="DR108" s="201"/>
      <c r="DS108" s="201"/>
    </row>
    <row r="109" spans="1:123" x14ac:dyDescent="0.2">
      <c r="A109" s="356"/>
      <c r="B109" s="357"/>
      <c r="C109" s="357"/>
      <c r="D109" s="357"/>
      <c r="E109" s="357"/>
      <c r="F109" s="357"/>
      <c r="G109" s="357"/>
      <c r="H109" s="42"/>
      <c r="I109" s="371"/>
      <c r="J109" s="372"/>
      <c r="K109" s="372"/>
      <c r="L109" s="372"/>
      <c r="M109" s="372"/>
      <c r="N109" s="372"/>
      <c r="O109" s="372"/>
      <c r="P109" s="42"/>
      <c r="Q109" s="387"/>
      <c r="R109" s="388"/>
      <c r="S109" s="388"/>
      <c r="T109" s="388"/>
      <c r="U109" s="388"/>
      <c r="V109" s="388"/>
      <c r="W109" s="389"/>
    </row>
    <row r="110" spans="1:123" x14ac:dyDescent="0.2">
      <c r="A110" s="354"/>
      <c r="B110" s="355"/>
      <c r="C110" s="355"/>
      <c r="D110" s="355"/>
      <c r="E110" s="355"/>
      <c r="F110" s="355"/>
      <c r="G110" s="355"/>
      <c r="H110" s="42"/>
      <c r="I110" s="369"/>
      <c r="J110" s="370"/>
      <c r="K110" s="370"/>
      <c r="L110" s="370"/>
      <c r="M110" s="370"/>
      <c r="N110" s="370"/>
      <c r="O110" s="370"/>
      <c r="P110" s="42"/>
      <c r="Q110" s="384"/>
      <c r="R110" s="385"/>
      <c r="S110" s="385"/>
      <c r="T110" s="385"/>
      <c r="U110" s="385"/>
      <c r="V110" s="385"/>
      <c r="W110" s="386"/>
    </row>
    <row r="111" spans="1:123" x14ac:dyDescent="0.2">
      <c r="A111" s="356"/>
      <c r="B111" s="357"/>
      <c r="C111" s="357"/>
      <c r="D111" s="357"/>
      <c r="E111" s="357"/>
      <c r="F111" s="357"/>
      <c r="G111" s="357"/>
      <c r="H111" s="42"/>
      <c r="I111" s="371"/>
      <c r="J111" s="372"/>
      <c r="K111" s="372"/>
      <c r="L111" s="372"/>
      <c r="M111" s="372"/>
      <c r="N111" s="372"/>
      <c r="O111" s="372"/>
      <c r="P111" s="42"/>
      <c r="Q111" s="387"/>
      <c r="R111" s="388"/>
      <c r="S111" s="388"/>
      <c r="T111" s="388"/>
      <c r="U111" s="388"/>
      <c r="V111" s="388"/>
      <c r="W111" s="389"/>
    </row>
    <row r="112" spans="1:123" x14ac:dyDescent="0.2">
      <c r="A112" s="354"/>
      <c r="B112" s="355"/>
      <c r="C112" s="355"/>
      <c r="D112" s="355"/>
      <c r="E112" s="355"/>
      <c r="F112" s="355"/>
      <c r="G112" s="355"/>
      <c r="H112" s="42"/>
      <c r="I112" s="369"/>
      <c r="J112" s="370"/>
      <c r="K112" s="370"/>
      <c r="L112" s="370"/>
      <c r="M112" s="370"/>
      <c r="N112" s="370"/>
      <c r="O112" s="370"/>
      <c r="P112" s="42"/>
      <c r="Q112" s="384"/>
      <c r="R112" s="385"/>
      <c r="S112" s="385"/>
      <c r="T112" s="385"/>
      <c r="U112" s="385"/>
      <c r="V112" s="385"/>
      <c r="W112" s="386"/>
    </row>
    <row r="113" spans="1:23" x14ac:dyDescent="0.2">
      <c r="A113" s="356"/>
      <c r="B113" s="357"/>
      <c r="C113" s="357"/>
      <c r="D113" s="357"/>
      <c r="E113" s="357"/>
      <c r="F113" s="357"/>
      <c r="G113" s="357"/>
      <c r="H113" s="42"/>
      <c r="I113" s="371"/>
      <c r="J113" s="372"/>
      <c r="K113" s="372"/>
      <c r="L113" s="372"/>
      <c r="M113" s="372"/>
      <c r="N113" s="372"/>
      <c r="O113" s="372"/>
      <c r="P113" s="42"/>
      <c r="Q113" s="387"/>
      <c r="R113" s="388"/>
      <c r="S113" s="388"/>
      <c r="T113" s="388"/>
      <c r="U113" s="388"/>
      <c r="V113" s="388"/>
      <c r="W113" s="389"/>
    </row>
    <row r="114" spans="1:23" x14ac:dyDescent="0.2">
      <c r="A114" s="354"/>
      <c r="B114" s="355"/>
      <c r="C114" s="355"/>
      <c r="D114" s="355"/>
      <c r="E114" s="355"/>
      <c r="F114" s="355"/>
      <c r="G114" s="355"/>
      <c r="H114" s="42"/>
      <c r="I114" s="369"/>
      <c r="J114" s="370"/>
      <c r="K114" s="370"/>
      <c r="L114" s="370"/>
      <c r="M114" s="370"/>
      <c r="N114" s="370"/>
      <c r="O114" s="370"/>
      <c r="P114" s="42"/>
      <c r="Q114" s="384"/>
      <c r="R114" s="385"/>
      <c r="S114" s="385"/>
      <c r="T114" s="385"/>
      <c r="U114" s="385"/>
      <c r="V114" s="385"/>
      <c r="W114" s="386"/>
    </row>
    <row r="115" spans="1:23" x14ac:dyDescent="0.2">
      <c r="A115" s="356"/>
      <c r="B115" s="357"/>
      <c r="C115" s="357"/>
      <c r="D115" s="357"/>
      <c r="E115" s="357"/>
      <c r="F115" s="357"/>
      <c r="G115" s="357"/>
      <c r="H115" s="42"/>
      <c r="I115" s="371"/>
      <c r="J115" s="372"/>
      <c r="K115" s="372"/>
      <c r="L115" s="372"/>
      <c r="M115" s="372"/>
      <c r="N115" s="372"/>
      <c r="O115" s="372"/>
      <c r="P115" s="42"/>
      <c r="Q115" s="387"/>
      <c r="R115" s="388"/>
      <c r="S115" s="388"/>
      <c r="T115" s="388"/>
      <c r="U115" s="388"/>
      <c r="V115" s="388"/>
      <c r="W115" s="389"/>
    </row>
    <row r="116" spans="1:23" x14ac:dyDescent="0.2">
      <c r="A116" s="354"/>
      <c r="B116" s="355"/>
      <c r="C116" s="355"/>
      <c r="D116" s="355"/>
      <c r="E116" s="355"/>
      <c r="F116" s="355"/>
      <c r="G116" s="355"/>
      <c r="H116" s="42"/>
      <c r="I116" s="369"/>
      <c r="J116" s="370"/>
      <c r="K116" s="370"/>
      <c r="L116" s="370"/>
      <c r="M116" s="370"/>
      <c r="N116" s="370"/>
      <c r="O116" s="370"/>
      <c r="P116" s="42"/>
      <c r="Q116" s="384"/>
      <c r="R116" s="385"/>
      <c r="S116" s="385"/>
      <c r="T116" s="385"/>
      <c r="U116" s="385"/>
      <c r="V116" s="385"/>
      <c r="W116" s="386"/>
    </row>
    <row r="117" spans="1:23" x14ac:dyDescent="0.2">
      <c r="A117" s="356"/>
      <c r="B117" s="357"/>
      <c r="C117" s="357"/>
      <c r="D117" s="357"/>
      <c r="E117" s="357"/>
      <c r="F117" s="357"/>
      <c r="G117" s="357"/>
      <c r="H117" s="42"/>
      <c r="I117" s="371"/>
      <c r="J117" s="372"/>
      <c r="K117" s="372"/>
      <c r="L117" s="372"/>
      <c r="M117" s="372"/>
      <c r="N117" s="372"/>
      <c r="O117" s="372"/>
      <c r="P117" s="42"/>
      <c r="Q117" s="387"/>
      <c r="R117" s="388"/>
      <c r="S117" s="388"/>
      <c r="T117" s="388"/>
      <c r="U117" s="388"/>
      <c r="V117" s="388"/>
      <c r="W117" s="389"/>
    </row>
    <row r="118" spans="1:23" x14ac:dyDescent="0.2">
      <c r="A118" s="354"/>
      <c r="B118" s="355"/>
      <c r="C118" s="355"/>
      <c r="D118" s="355"/>
      <c r="E118" s="355"/>
      <c r="F118" s="355"/>
      <c r="G118" s="355"/>
      <c r="H118" s="42"/>
      <c r="I118" s="369"/>
      <c r="J118" s="370"/>
      <c r="K118" s="370"/>
      <c r="L118" s="370"/>
      <c r="M118" s="370"/>
      <c r="N118" s="370"/>
      <c r="O118" s="370"/>
      <c r="P118" s="42"/>
      <c r="Q118" s="384"/>
      <c r="R118" s="385"/>
      <c r="S118" s="385"/>
      <c r="T118" s="385"/>
      <c r="U118" s="385"/>
      <c r="V118" s="385"/>
      <c r="W118" s="386"/>
    </row>
    <row r="119" spans="1:23" x14ac:dyDescent="0.2">
      <c r="A119" s="356"/>
      <c r="B119" s="357"/>
      <c r="C119" s="357"/>
      <c r="D119" s="357"/>
      <c r="E119" s="357"/>
      <c r="F119" s="357"/>
      <c r="G119" s="357"/>
      <c r="H119" s="42"/>
      <c r="I119" s="371"/>
      <c r="J119" s="372"/>
      <c r="K119" s="372"/>
      <c r="L119" s="372"/>
      <c r="M119" s="372"/>
      <c r="N119" s="372"/>
      <c r="O119" s="372"/>
      <c r="P119" s="42"/>
      <c r="Q119" s="387"/>
      <c r="R119" s="388"/>
      <c r="S119" s="388"/>
      <c r="T119" s="388"/>
      <c r="U119" s="388"/>
      <c r="V119" s="388"/>
      <c r="W119" s="389"/>
    </row>
    <row r="120" spans="1:23" x14ac:dyDescent="0.2">
      <c r="A120" s="354"/>
      <c r="B120" s="355"/>
      <c r="C120" s="355"/>
      <c r="D120" s="355"/>
      <c r="E120" s="355"/>
      <c r="F120" s="355"/>
      <c r="G120" s="355"/>
      <c r="H120" s="42"/>
      <c r="I120" s="369"/>
      <c r="J120" s="370"/>
      <c r="K120" s="370"/>
      <c r="L120" s="370"/>
      <c r="M120" s="370"/>
      <c r="N120" s="370"/>
      <c r="O120" s="370"/>
      <c r="P120" s="42"/>
      <c r="Q120" s="384"/>
      <c r="R120" s="385"/>
      <c r="S120" s="385"/>
      <c r="T120" s="385"/>
      <c r="U120" s="385"/>
      <c r="V120" s="385"/>
      <c r="W120" s="386"/>
    </row>
    <row r="121" spans="1:23" x14ac:dyDescent="0.2">
      <c r="A121" s="356"/>
      <c r="B121" s="357"/>
      <c r="C121" s="357"/>
      <c r="D121" s="357"/>
      <c r="E121" s="357"/>
      <c r="F121" s="357"/>
      <c r="G121" s="357"/>
      <c r="H121" s="42"/>
      <c r="I121" s="371"/>
      <c r="J121" s="372"/>
      <c r="K121" s="372"/>
      <c r="L121" s="372"/>
      <c r="M121" s="372"/>
      <c r="N121" s="372"/>
      <c r="O121" s="372"/>
      <c r="P121" s="42"/>
      <c r="Q121" s="387"/>
      <c r="R121" s="388"/>
      <c r="S121" s="388"/>
      <c r="T121" s="388"/>
      <c r="U121" s="388"/>
      <c r="V121" s="388"/>
      <c r="W121" s="389"/>
    </row>
    <row r="122" spans="1:23" x14ac:dyDescent="0.2">
      <c r="A122" s="354"/>
      <c r="B122" s="355"/>
      <c r="C122" s="355"/>
      <c r="D122" s="355"/>
      <c r="E122" s="355"/>
      <c r="F122" s="355"/>
      <c r="G122" s="355"/>
      <c r="H122" s="42"/>
      <c r="I122" s="369"/>
      <c r="J122" s="370"/>
      <c r="K122" s="370"/>
      <c r="L122" s="370"/>
      <c r="M122" s="370"/>
      <c r="N122" s="370"/>
      <c r="O122" s="370"/>
      <c r="P122" s="42"/>
      <c r="Q122" s="384"/>
      <c r="R122" s="385"/>
      <c r="S122" s="385"/>
      <c r="T122" s="385"/>
      <c r="U122" s="385"/>
      <c r="V122" s="385"/>
      <c r="W122" s="386"/>
    </row>
    <row r="123" spans="1:23" x14ac:dyDescent="0.2">
      <c r="A123" s="356"/>
      <c r="B123" s="357"/>
      <c r="C123" s="357"/>
      <c r="D123" s="357"/>
      <c r="E123" s="357"/>
      <c r="F123" s="357"/>
      <c r="G123" s="357"/>
      <c r="H123" s="42"/>
      <c r="I123" s="371"/>
      <c r="J123" s="372"/>
      <c r="K123" s="372"/>
      <c r="L123" s="372"/>
      <c r="M123" s="372"/>
      <c r="N123" s="372"/>
      <c r="O123" s="372"/>
      <c r="P123" s="42"/>
      <c r="Q123" s="387"/>
      <c r="R123" s="388"/>
      <c r="S123" s="388"/>
      <c r="T123" s="388"/>
      <c r="U123" s="388"/>
      <c r="V123" s="388"/>
      <c r="W123" s="389"/>
    </row>
    <row r="124" spans="1:23" x14ac:dyDescent="0.2">
      <c r="A124" s="354"/>
      <c r="B124" s="355"/>
      <c r="C124" s="355"/>
      <c r="D124" s="355"/>
      <c r="E124" s="355"/>
      <c r="F124" s="355"/>
      <c r="G124" s="355"/>
      <c r="H124" s="42"/>
      <c r="I124" s="369"/>
      <c r="J124" s="370"/>
      <c r="K124" s="370"/>
      <c r="L124" s="370"/>
      <c r="M124" s="370"/>
      <c r="N124" s="370"/>
      <c r="O124" s="370"/>
      <c r="P124" s="42"/>
      <c r="Q124" s="384"/>
      <c r="R124" s="385"/>
      <c r="S124" s="385"/>
      <c r="T124" s="385"/>
      <c r="U124" s="385"/>
      <c r="V124" s="385"/>
      <c r="W124" s="386"/>
    </row>
    <row r="125" spans="1:23" x14ac:dyDescent="0.2">
      <c r="A125" s="356"/>
      <c r="B125" s="357"/>
      <c r="C125" s="357"/>
      <c r="D125" s="357"/>
      <c r="E125" s="357"/>
      <c r="F125" s="357"/>
      <c r="G125" s="357"/>
      <c r="H125" s="42"/>
      <c r="I125" s="371"/>
      <c r="J125" s="372"/>
      <c r="K125" s="372"/>
      <c r="L125" s="372"/>
      <c r="M125" s="372"/>
      <c r="N125" s="372"/>
      <c r="O125" s="372"/>
      <c r="P125" s="42"/>
      <c r="Q125" s="387"/>
      <c r="R125" s="388"/>
      <c r="S125" s="388"/>
      <c r="T125" s="388"/>
      <c r="U125" s="388"/>
      <c r="V125" s="388"/>
      <c r="W125" s="389"/>
    </row>
    <row r="126" spans="1:23" x14ac:dyDescent="0.2">
      <c r="A126" s="354"/>
      <c r="B126" s="355"/>
      <c r="C126" s="355"/>
      <c r="D126" s="355"/>
      <c r="E126" s="355"/>
      <c r="F126" s="355"/>
      <c r="G126" s="355"/>
      <c r="H126" s="42"/>
      <c r="I126" s="369"/>
      <c r="J126" s="370"/>
      <c r="K126" s="370"/>
      <c r="L126" s="370"/>
      <c r="M126" s="370"/>
      <c r="N126" s="370"/>
      <c r="O126" s="370"/>
      <c r="P126" s="42"/>
      <c r="Q126" s="384"/>
      <c r="R126" s="385"/>
      <c r="S126" s="385"/>
      <c r="T126" s="385"/>
      <c r="U126" s="385"/>
      <c r="V126" s="385"/>
      <c r="W126" s="386"/>
    </row>
    <row r="127" spans="1:23" x14ac:dyDescent="0.2">
      <c r="A127" s="356"/>
      <c r="B127" s="357"/>
      <c r="C127" s="357"/>
      <c r="D127" s="357"/>
      <c r="E127" s="357"/>
      <c r="F127" s="357"/>
      <c r="G127" s="357"/>
      <c r="H127" s="42"/>
      <c r="I127" s="371"/>
      <c r="J127" s="372"/>
      <c r="K127" s="372"/>
      <c r="L127" s="372"/>
      <c r="M127" s="372"/>
      <c r="N127" s="372"/>
      <c r="O127" s="372"/>
      <c r="P127" s="42"/>
      <c r="Q127" s="387"/>
      <c r="R127" s="388"/>
      <c r="S127" s="388"/>
      <c r="T127" s="388"/>
      <c r="U127" s="388"/>
      <c r="V127" s="388"/>
      <c r="W127" s="389"/>
    </row>
    <row r="128" spans="1:23" x14ac:dyDescent="0.2">
      <c r="A128" s="354"/>
      <c r="B128" s="355"/>
      <c r="C128" s="355"/>
      <c r="D128" s="355"/>
      <c r="E128" s="355"/>
      <c r="F128" s="355"/>
      <c r="G128" s="355"/>
      <c r="H128" s="42"/>
      <c r="I128" s="369"/>
      <c r="J128" s="370"/>
      <c r="K128" s="370"/>
      <c r="L128" s="370"/>
      <c r="M128" s="370"/>
      <c r="N128" s="370"/>
      <c r="O128" s="370"/>
      <c r="P128" s="42"/>
      <c r="Q128" s="384"/>
      <c r="R128" s="385"/>
      <c r="S128" s="385"/>
      <c r="T128" s="385"/>
      <c r="U128" s="385"/>
      <c r="V128" s="385"/>
      <c r="W128" s="386"/>
    </row>
    <row r="129" spans="1:23" x14ac:dyDescent="0.2">
      <c r="A129" s="356"/>
      <c r="B129" s="357"/>
      <c r="C129" s="357"/>
      <c r="D129" s="357"/>
      <c r="E129" s="357"/>
      <c r="F129" s="357"/>
      <c r="G129" s="357"/>
      <c r="H129" s="42"/>
      <c r="I129" s="371"/>
      <c r="J129" s="372"/>
      <c r="K129" s="372"/>
      <c r="L129" s="372"/>
      <c r="M129" s="372"/>
      <c r="N129" s="372"/>
      <c r="O129" s="372"/>
      <c r="P129" s="42"/>
      <c r="Q129" s="387"/>
      <c r="R129" s="388"/>
      <c r="S129" s="388"/>
      <c r="T129" s="388"/>
      <c r="U129" s="388"/>
      <c r="V129" s="388"/>
      <c r="W129" s="389"/>
    </row>
    <row r="130" spans="1:23" x14ac:dyDescent="0.2">
      <c r="A130" s="354"/>
      <c r="B130" s="355"/>
      <c r="C130" s="355"/>
      <c r="D130" s="355"/>
      <c r="E130" s="355"/>
      <c r="F130" s="355"/>
      <c r="G130" s="355"/>
      <c r="H130" s="42"/>
      <c r="I130" s="369"/>
      <c r="J130" s="370"/>
      <c r="K130" s="370"/>
      <c r="L130" s="370"/>
      <c r="M130" s="370"/>
      <c r="N130" s="370"/>
      <c r="O130" s="370"/>
      <c r="P130" s="42"/>
      <c r="Q130" s="384"/>
      <c r="R130" s="385"/>
      <c r="S130" s="385"/>
      <c r="T130" s="385"/>
      <c r="U130" s="385"/>
      <c r="V130" s="385"/>
      <c r="W130" s="386"/>
    </row>
    <row r="131" spans="1:23" x14ac:dyDescent="0.2">
      <c r="A131" s="356"/>
      <c r="B131" s="357"/>
      <c r="C131" s="357"/>
      <c r="D131" s="357"/>
      <c r="E131" s="357"/>
      <c r="F131" s="357"/>
      <c r="G131" s="357"/>
      <c r="H131" s="42"/>
      <c r="I131" s="371"/>
      <c r="J131" s="372"/>
      <c r="K131" s="372"/>
      <c r="L131" s="372"/>
      <c r="M131" s="372"/>
      <c r="N131" s="372"/>
      <c r="O131" s="372"/>
      <c r="P131" s="42"/>
      <c r="Q131" s="387"/>
      <c r="R131" s="388"/>
      <c r="S131" s="388"/>
      <c r="T131" s="388"/>
      <c r="U131" s="388"/>
      <c r="V131" s="388"/>
      <c r="W131" s="389"/>
    </row>
    <row r="132" spans="1:23" x14ac:dyDescent="0.2">
      <c r="A132" s="354"/>
      <c r="B132" s="355"/>
      <c r="C132" s="355"/>
      <c r="D132" s="355"/>
      <c r="E132" s="355"/>
      <c r="F132" s="355"/>
      <c r="G132" s="355"/>
      <c r="H132" s="42"/>
      <c r="I132" s="369"/>
      <c r="J132" s="370"/>
      <c r="K132" s="370"/>
      <c r="L132" s="370"/>
      <c r="M132" s="370"/>
      <c r="N132" s="370"/>
      <c r="O132" s="370"/>
      <c r="P132" s="42"/>
      <c r="Q132" s="384"/>
      <c r="R132" s="385"/>
      <c r="S132" s="385"/>
      <c r="T132" s="385"/>
      <c r="U132" s="385"/>
      <c r="V132" s="385"/>
      <c r="W132" s="386"/>
    </row>
    <row r="133" spans="1:23" x14ac:dyDescent="0.2">
      <c r="A133" s="356"/>
      <c r="B133" s="357"/>
      <c r="C133" s="357"/>
      <c r="D133" s="357"/>
      <c r="E133" s="357"/>
      <c r="F133" s="357"/>
      <c r="G133" s="357"/>
      <c r="H133" s="42"/>
      <c r="I133" s="371"/>
      <c r="J133" s="372"/>
      <c r="K133" s="372"/>
      <c r="L133" s="372"/>
      <c r="M133" s="372"/>
      <c r="N133" s="372"/>
      <c r="O133" s="372"/>
      <c r="P133" s="42"/>
      <c r="Q133" s="387"/>
      <c r="R133" s="388"/>
      <c r="S133" s="388"/>
      <c r="T133" s="388"/>
      <c r="U133" s="388"/>
      <c r="V133" s="388"/>
      <c r="W133" s="389"/>
    </row>
    <row r="134" spans="1:23" x14ac:dyDescent="0.2">
      <c r="A134" s="354"/>
      <c r="B134" s="355"/>
      <c r="C134" s="355"/>
      <c r="D134" s="355"/>
      <c r="E134" s="355"/>
      <c r="F134" s="355"/>
      <c r="G134" s="355"/>
      <c r="H134" s="42"/>
      <c r="I134" s="369"/>
      <c r="J134" s="370"/>
      <c r="K134" s="370"/>
      <c r="L134" s="370"/>
      <c r="M134" s="370"/>
      <c r="N134" s="370"/>
      <c r="O134" s="370"/>
      <c r="P134" s="42"/>
      <c r="Q134" s="384"/>
      <c r="R134" s="385"/>
      <c r="S134" s="385"/>
      <c r="T134" s="385"/>
      <c r="U134" s="385"/>
      <c r="V134" s="385"/>
      <c r="W134" s="386"/>
    </row>
    <row r="135" spans="1:23" x14ac:dyDescent="0.2">
      <c r="A135" s="356"/>
      <c r="B135" s="357"/>
      <c r="C135" s="357"/>
      <c r="D135" s="357"/>
      <c r="E135" s="357"/>
      <c r="F135" s="357"/>
      <c r="G135" s="357"/>
      <c r="H135" s="42"/>
      <c r="I135" s="371"/>
      <c r="J135" s="372"/>
      <c r="K135" s="372"/>
      <c r="L135" s="372"/>
      <c r="M135" s="372"/>
      <c r="N135" s="372"/>
      <c r="O135" s="372"/>
      <c r="P135" s="42"/>
      <c r="Q135" s="387"/>
      <c r="R135" s="388"/>
      <c r="S135" s="388"/>
      <c r="T135" s="388"/>
      <c r="U135" s="388"/>
      <c r="V135" s="388"/>
      <c r="W135" s="389"/>
    </row>
    <row r="136" spans="1:23" x14ac:dyDescent="0.2">
      <c r="A136" s="354"/>
      <c r="B136" s="355"/>
      <c r="C136" s="355"/>
      <c r="D136" s="355"/>
      <c r="E136" s="355"/>
      <c r="F136" s="355"/>
      <c r="G136" s="355"/>
      <c r="H136" s="42"/>
      <c r="I136" s="369"/>
      <c r="J136" s="370"/>
      <c r="K136" s="370"/>
      <c r="L136" s="370"/>
      <c r="M136" s="370"/>
      <c r="N136" s="370"/>
      <c r="O136" s="370"/>
      <c r="P136" s="42"/>
      <c r="Q136" s="384"/>
      <c r="R136" s="385"/>
      <c r="S136" s="385"/>
      <c r="T136" s="385"/>
      <c r="U136" s="385"/>
      <c r="V136" s="385"/>
      <c r="W136" s="386"/>
    </row>
    <row r="137" spans="1:23" x14ac:dyDescent="0.2">
      <c r="A137" s="356"/>
      <c r="B137" s="357"/>
      <c r="C137" s="357"/>
      <c r="D137" s="357"/>
      <c r="E137" s="357"/>
      <c r="F137" s="357"/>
      <c r="G137" s="357"/>
      <c r="H137" s="42"/>
      <c r="I137" s="371"/>
      <c r="J137" s="372"/>
      <c r="K137" s="372"/>
      <c r="L137" s="372"/>
      <c r="M137" s="372"/>
      <c r="N137" s="372"/>
      <c r="O137" s="372"/>
      <c r="P137" s="42"/>
      <c r="Q137" s="387"/>
      <c r="R137" s="388"/>
      <c r="S137" s="388"/>
      <c r="T137" s="388"/>
      <c r="U137" s="388"/>
      <c r="V137" s="388"/>
      <c r="W137" s="389"/>
    </row>
    <row r="138" spans="1:23" x14ac:dyDescent="0.2">
      <c r="A138" s="354"/>
      <c r="B138" s="355"/>
      <c r="C138" s="355"/>
      <c r="D138" s="355"/>
      <c r="E138" s="355"/>
      <c r="F138" s="355"/>
      <c r="G138" s="355"/>
      <c r="H138" s="42"/>
      <c r="I138" s="369"/>
      <c r="J138" s="370"/>
      <c r="K138" s="370"/>
      <c r="L138" s="370"/>
      <c r="M138" s="370"/>
      <c r="N138" s="370"/>
      <c r="O138" s="370"/>
      <c r="P138" s="42"/>
      <c r="Q138" s="384"/>
      <c r="R138" s="385"/>
      <c r="S138" s="385"/>
      <c r="T138" s="385"/>
      <c r="U138" s="385"/>
      <c r="V138" s="385"/>
      <c r="W138" s="386"/>
    </row>
    <row r="139" spans="1:23" x14ac:dyDescent="0.2">
      <c r="A139" s="356"/>
      <c r="B139" s="357"/>
      <c r="C139" s="357"/>
      <c r="D139" s="357"/>
      <c r="E139" s="357"/>
      <c r="F139" s="357"/>
      <c r="G139" s="357"/>
      <c r="H139" s="42"/>
      <c r="I139" s="371"/>
      <c r="J139" s="372"/>
      <c r="K139" s="372"/>
      <c r="L139" s="372"/>
      <c r="M139" s="372"/>
      <c r="N139" s="372"/>
      <c r="O139" s="372"/>
      <c r="P139" s="42"/>
      <c r="Q139" s="387"/>
      <c r="R139" s="388"/>
      <c r="S139" s="388"/>
      <c r="T139" s="388"/>
      <c r="U139" s="388"/>
      <c r="V139" s="388"/>
      <c r="W139" s="389"/>
    </row>
    <row r="140" spans="1:23" x14ac:dyDescent="0.2">
      <c r="A140" s="354"/>
      <c r="B140" s="355"/>
      <c r="C140" s="355"/>
      <c r="D140" s="355"/>
      <c r="E140" s="355"/>
      <c r="F140" s="355"/>
      <c r="G140" s="355"/>
      <c r="H140" s="42"/>
      <c r="I140" s="369"/>
      <c r="J140" s="370"/>
      <c r="K140" s="370"/>
      <c r="L140" s="370"/>
      <c r="M140" s="370"/>
      <c r="N140" s="370"/>
      <c r="O140" s="370"/>
      <c r="P140" s="42"/>
      <c r="Q140" s="384"/>
      <c r="R140" s="385"/>
      <c r="S140" s="385"/>
      <c r="T140" s="385"/>
      <c r="U140" s="385"/>
      <c r="V140" s="385"/>
      <c r="W140" s="386"/>
    </row>
    <row r="141" spans="1:23" x14ac:dyDescent="0.2">
      <c r="A141" s="356"/>
      <c r="B141" s="357"/>
      <c r="C141" s="357"/>
      <c r="D141" s="357"/>
      <c r="E141" s="357"/>
      <c r="F141" s="357"/>
      <c r="G141" s="357"/>
      <c r="H141" s="42"/>
      <c r="I141" s="371"/>
      <c r="J141" s="372"/>
      <c r="K141" s="372"/>
      <c r="L141" s="372"/>
      <c r="M141" s="372"/>
      <c r="N141" s="372"/>
      <c r="O141" s="372"/>
      <c r="P141" s="42"/>
      <c r="Q141" s="387"/>
      <c r="R141" s="388"/>
      <c r="S141" s="388"/>
      <c r="T141" s="388"/>
      <c r="U141" s="388"/>
      <c r="V141" s="388"/>
      <c r="W141" s="389"/>
    </row>
    <row r="142" spans="1:23" x14ac:dyDescent="0.2">
      <c r="A142" s="354"/>
      <c r="B142" s="355"/>
      <c r="C142" s="355"/>
      <c r="D142" s="355"/>
      <c r="E142" s="355"/>
      <c r="F142" s="355"/>
      <c r="G142" s="355"/>
      <c r="H142" s="42"/>
      <c r="I142" s="369"/>
      <c r="J142" s="370"/>
      <c r="K142" s="370"/>
      <c r="L142" s="370"/>
      <c r="M142" s="370"/>
      <c r="N142" s="370"/>
      <c r="O142" s="370"/>
      <c r="P142" s="42"/>
      <c r="Q142" s="384"/>
      <c r="R142" s="385"/>
      <c r="S142" s="385"/>
      <c r="T142" s="385"/>
      <c r="U142" s="385"/>
      <c r="V142" s="385"/>
      <c r="W142" s="386"/>
    </row>
    <row r="143" spans="1:23" x14ac:dyDescent="0.2">
      <c r="A143" s="356"/>
      <c r="B143" s="357"/>
      <c r="C143" s="357"/>
      <c r="D143" s="357"/>
      <c r="E143" s="357"/>
      <c r="F143" s="357"/>
      <c r="G143" s="357"/>
      <c r="H143" s="42"/>
      <c r="I143" s="371"/>
      <c r="J143" s="372"/>
      <c r="K143" s="372"/>
      <c r="L143" s="372"/>
      <c r="M143" s="372"/>
      <c r="N143" s="372"/>
      <c r="O143" s="372"/>
      <c r="P143" s="42"/>
      <c r="Q143" s="387"/>
      <c r="R143" s="388"/>
      <c r="S143" s="388"/>
      <c r="T143" s="388"/>
      <c r="U143" s="388"/>
      <c r="V143" s="388"/>
      <c r="W143" s="389"/>
    </row>
    <row r="144" spans="1:23" x14ac:dyDescent="0.2">
      <c r="A144" s="354"/>
      <c r="B144" s="355"/>
      <c r="C144" s="355"/>
      <c r="D144" s="355"/>
      <c r="E144" s="355"/>
      <c r="F144" s="355"/>
      <c r="G144" s="355"/>
      <c r="H144" s="42"/>
      <c r="I144" s="369"/>
      <c r="J144" s="370"/>
      <c r="K144" s="370"/>
      <c r="L144" s="370"/>
      <c r="M144" s="370"/>
      <c r="N144" s="370"/>
      <c r="O144" s="370"/>
      <c r="P144" s="42"/>
      <c r="Q144" s="384"/>
      <c r="R144" s="385"/>
      <c r="S144" s="385"/>
      <c r="T144" s="385"/>
      <c r="U144" s="385"/>
      <c r="V144" s="385"/>
      <c r="W144" s="386"/>
    </row>
    <row r="145" spans="1:23" x14ac:dyDescent="0.2">
      <c r="A145" s="356"/>
      <c r="B145" s="357"/>
      <c r="C145" s="357"/>
      <c r="D145" s="357"/>
      <c r="E145" s="357"/>
      <c r="F145" s="357"/>
      <c r="G145" s="357"/>
      <c r="H145" s="42"/>
      <c r="I145" s="371"/>
      <c r="J145" s="372"/>
      <c r="K145" s="372"/>
      <c r="L145" s="372"/>
      <c r="M145" s="372"/>
      <c r="N145" s="372"/>
      <c r="O145" s="372"/>
      <c r="P145" s="42"/>
      <c r="Q145" s="387"/>
      <c r="R145" s="388"/>
      <c r="S145" s="388"/>
      <c r="T145" s="388"/>
      <c r="U145" s="388"/>
      <c r="V145" s="388"/>
      <c r="W145" s="389"/>
    </row>
    <row r="146" spans="1:23" x14ac:dyDescent="0.2">
      <c r="A146" s="354"/>
      <c r="B146" s="355"/>
      <c r="C146" s="355"/>
      <c r="D146" s="355"/>
      <c r="E146" s="355"/>
      <c r="F146" s="355"/>
      <c r="G146" s="355"/>
      <c r="H146" s="42"/>
      <c r="I146" s="369"/>
      <c r="J146" s="370"/>
      <c r="K146" s="370"/>
      <c r="L146" s="370"/>
      <c r="M146" s="370"/>
      <c r="N146" s="370"/>
      <c r="O146" s="370"/>
      <c r="P146" s="42"/>
      <c r="Q146" s="384"/>
      <c r="R146" s="385"/>
      <c r="S146" s="385"/>
      <c r="T146" s="385"/>
      <c r="U146" s="385"/>
      <c r="V146" s="385"/>
      <c r="W146" s="386"/>
    </row>
    <row r="147" spans="1:23" x14ac:dyDescent="0.2">
      <c r="A147" s="356"/>
      <c r="B147" s="357"/>
      <c r="C147" s="357"/>
      <c r="D147" s="357"/>
      <c r="E147" s="357"/>
      <c r="F147" s="357"/>
      <c r="G147" s="357"/>
      <c r="H147" s="42"/>
      <c r="I147" s="371"/>
      <c r="J147" s="372"/>
      <c r="K147" s="372"/>
      <c r="L147" s="372"/>
      <c r="M147" s="372"/>
      <c r="N147" s="372"/>
      <c r="O147" s="372"/>
      <c r="P147" s="42"/>
      <c r="Q147" s="387"/>
      <c r="R147" s="388"/>
      <c r="S147" s="388"/>
      <c r="T147" s="388"/>
      <c r="U147" s="388"/>
      <c r="V147" s="388"/>
      <c r="W147" s="389"/>
    </row>
    <row r="148" spans="1:23" x14ac:dyDescent="0.2">
      <c r="A148" s="354"/>
      <c r="B148" s="355"/>
      <c r="C148" s="355"/>
      <c r="D148" s="355"/>
      <c r="E148" s="355"/>
      <c r="F148" s="355"/>
      <c r="G148" s="355"/>
      <c r="H148" s="42"/>
      <c r="I148" s="369"/>
      <c r="J148" s="370"/>
      <c r="K148" s="370"/>
      <c r="L148" s="370"/>
      <c r="M148" s="370"/>
      <c r="N148" s="370"/>
      <c r="O148" s="370"/>
      <c r="P148" s="42"/>
      <c r="Q148" s="384"/>
      <c r="R148" s="385"/>
      <c r="S148" s="385"/>
      <c r="T148" s="385"/>
      <c r="U148" s="385"/>
      <c r="V148" s="385"/>
      <c r="W148" s="386"/>
    </row>
    <row r="149" spans="1:23" x14ac:dyDescent="0.2">
      <c r="A149" s="356"/>
      <c r="B149" s="357"/>
      <c r="C149" s="357"/>
      <c r="D149" s="357"/>
      <c r="E149" s="357"/>
      <c r="F149" s="357"/>
      <c r="G149" s="357"/>
      <c r="H149" s="42"/>
      <c r="I149" s="371"/>
      <c r="J149" s="372"/>
      <c r="K149" s="372"/>
      <c r="L149" s="372"/>
      <c r="M149" s="372"/>
      <c r="N149" s="372"/>
      <c r="O149" s="372"/>
      <c r="P149" s="42"/>
      <c r="Q149" s="387"/>
      <c r="R149" s="388"/>
      <c r="S149" s="388"/>
      <c r="T149" s="388"/>
      <c r="U149" s="388"/>
      <c r="V149" s="388"/>
      <c r="W149" s="389"/>
    </row>
    <row r="150" spans="1:23" x14ac:dyDescent="0.2">
      <c r="A150" s="354"/>
      <c r="B150" s="355"/>
      <c r="C150" s="355"/>
      <c r="D150" s="355"/>
      <c r="E150" s="355"/>
      <c r="F150" s="355"/>
      <c r="G150" s="355"/>
      <c r="H150" s="42"/>
      <c r="I150" s="369"/>
      <c r="J150" s="370"/>
      <c r="K150" s="370"/>
      <c r="L150" s="370"/>
      <c r="M150" s="370"/>
      <c r="N150" s="370"/>
      <c r="O150" s="370"/>
      <c r="P150" s="42"/>
      <c r="Q150" s="384"/>
      <c r="R150" s="385"/>
      <c r="S150" s="385"/>
      <c r="T150" s="385"/>
      <c r="U150" s="385"/>
      <c r="V150" s="385"/>
      <c r="W150" s="386"/>
    </row>
    <row r="151" spans="1:23" x14ac:dyDescent="0.2">
      <c r="A151" s="356"/>
      <c r="B151" s="357"/>
      <c r="C151" s="357"/>
      <c r="D151" s="357"/>
      <c r="E151" s="357"/>
      <c r="F151" s="357"/>
      <c r="G151" s="357"/>
      <c r="H151" s="42"/>
      <c r="I151" s="371"/>
      <c r="J151" s="372"/>
      <c r="K151" s="372"/>
      <c r="L151" s="372"/>
      <c r="M151" s="372"/>
      <c r="N151" s="372"/>
      <c r="O151" s="372"/>
      <c r="P151" s="42"/>
      <c r="Q151" s="387"/>
      <c r="R151" s="388"/>
      <c r="S151" s="388"/>
      <c r="T151" s="388"/>
      <c r="U151" s="388"/>
      <c r="V151" s="388"/>
      <c r="W151" s="389"/>
    </row>
    <row r="152" spans="1:23" x14ac:dyDescent="0.2">
      <c r="A152" s="354"/>
      <c r="B152" s="355"/>
      <c r="C152" s="355"/>
      <c r="D152" s="355"/>
      <c r="E152" s="355"/>
      <c r="F152" s="355"/>
      <c r="G152" s="355"/>
      <c r="H152" s="42"/>
      <c r="I152" s="369"/>
      <c r="J152" s="370"/>
      <c r="K152" s="370"/>
      <c r="L152" s="370"/>
      <c r="M152" s="370"/>
      <c r="N152" s="370"/>
      <c r="O152" s="370"/>
      <c r="P152" s="42"/>
      <c r="Q152" s="384"/>
      <c r="R152" s="385"/>
      <c r="S152" s="385"/>
      <c r="T152" s="385"/>
      <c r="U152" s="385"/>
      <c r="V152" s="385"/>
      <c r="W152" s="386"/>
    </row>
    <row r="153" spans="1:23" x14ac:dyDescent="0.2">
      <c r="A153" s="356"/>
      <c r="B153" s="357"/>
      <c r="C153" s="357"/>
      <c r="D153" s="357"/>
      <c r="E153" s="357"/>
      <c r="F153" s="357"/>
      <c r="G153" s="357"/>
      <c r="H153" s="42"/>
      <c r="I153" s="371"/>
      <c r="J153" s="372"/>
      <c r="K153" s="372"/>
      <c r="L153" s="372"/>
      <c r="M153" s="372"/>
      <c r="N153" s="372"/>
      <c r="O153" s="372"/>
      <c r="P153" s="42"/>
      <c r="Q153" s="387"/>
      <c r="R153" s="388"/>
      <c r="S153" s="388"/>
      <c r="T153" s="388"/>
      <c r="U153" s="388"/>
      <c r="V153" s="388"/>
      <c r="W153" s="389"/>
    </row>
    <row r="154" spans="1:23" x14ac:dyDescent="0.2">
      <c r="A154" s="354"/>
      <c r="B154" s="355"/>
      <c r="C154" s="355"/>
      <c r="D154" s="355"/>
      <c r="E154" s="355"/>
      <c r="F154" s="355"/>
      <c r="G154" s="355"/>
      <c r="H154" s="42"/>
      <c r="I154" s="369"/>
      <c r="J154" s="370"/>
      <c r="K154" s="370"/>
      <c r="L154" s="370"/>
      <c r="M154" s="370"/>
      <c r="N154" s="370"/>
      <c r="O154" s="370"/>
      <c r="P154" s="42"/>
      <c r="Q154" s="384"/>
      <c r="R154" s="385"/>
      <c r="S154" s="385"/>
      <c r="T154" s="385"/>
      <c r="U154" s="385"/>
      <c r="V154" s="385"/>
      <c r="W154" s="386"/>
    </row>
    <row r="155" spans="1:23" x14ac:dyDescent="0.2">
      <c r="A155" s="356"/>
      <c r="B155" s="357"/>
      <c r="C155" s="357"/>
      <c r="D155" s="357"/>
      <c r="E155" s="357"/>
      <c r="F155" s="357"/>
      <c r="G155" s="357"/>
      <c r="H155" s="42"/>
      <c r="I155" s="371"/>
      <c r="J155" s="372"/>
      <c r="K155" s="372"/>
      <c r="L155" s="372"/>
      <c r="M155" s="372"/>
      <c r="N155" s="372"/>
      <c r="O155" s="372"/>
      <c r="P155" s="42"/>
      <c r="Q155" s="387"/>
      <c r="R155" s="388"/>
      <c r="S155" s="388"/>
      <c r="T155" s="388"/>
      <c r="U155" s="388"/>
      <c r="V155" s="388"/>
      <c r="W155" s="389"/>
    </row>
    <row r="156" spans="1:23" x14ac:dyDescent="0.2">
      <c r="A156" s="354"/>
      <c r="B156" s="355"/>
      <c r="C156" s="355"/>
      <c r="D156" s="355"/>
      <c r="E156" s="355"/>
      <c r="F156" s="355"/>
      <c r="G156" s="355"/>
      <c r="H156" s="42"/>
      <c r="I156" s="369"/>
      <c r="J156" s="370"/>
      <c r="K156" s="370"/>
      <c r="L156" s="370"/>
      <c r="M156" s="370"/>
      <c r="N156" s="370"/>
      <c r="O156" s="370"/>
      <c r="P156" s="42"/>
      <c r="Q156" s="384"/>
      <c r="R156" s="385"/>
      <c r="S156" s="385"/>
      <c r="T156" s="385"/>
      <c r="U156" s="385"/>
      <c r="V156" s="385"/>
      <c r="W156" s="386"/>
    </row>
    <row r="157" spans="1:23" x14ac:dyDescent="0.2">
      <c r="A157" s="356"/>
      <c r="B157" s="357"/>
      <c r="C157" s="357"/>
      <c r="D157" s="357"/>
      <c r="E157" s="357"/>
      <c r="F157" s="357"/>
      <c r="G157" s="357"/>
      <c r="H157" s="42"/>
      <c r="I157" s="371"/>
      <c r="J157" s="372"/>
      <c r="K157" s="372"/>
      <c r="L157" s="372"/>
      <c r="M157" s="372"/>
      <c r="N157" s="372"/>
      <c r="O157" s="372"/>
      <c r="P157" s="42"/>
      <c r="Q157" s="387"/>
      <c r="R157" s="388"/>
      <c r="S157" s="388"/>
      <c r="T157" s="388"/>
      <c r="U157" s="388"/>
      <c r="V157" s="388"/>
      <c r="W157" s="389"/>
    </row>
    <row r="158" spans="1:23" x14ac:dyDescent="0.2">
      <c r="A158" s="354"/>
      <c r="B158" s="355"/>
      <c r="C158" s="355"/>
      <c r="D158" s="355"/>
      <c r="E158" s="355"/>
      <c r="F158" s="355"/>
      <c r="G158" s="355"/>
      <c r="H158" s="42"/>
      <c r="I158" s="369"/>
      <c r="J158" s="370"/>
      <c r="K158" s="370"/>
      <c r="L158" s="370"/>
      <c r="M158" s="370"/>
      <c r="N158" s="370"/>
      <c r="O158" s="370"/>
      <c r="P158" s="42"/>
      <c r="Q158" s="384"/>
      <c r="R158" s="385"/>
      <c r="S158" s="385"/>
      <c r="T158" s="385"/>
      <c r="U158" s="385"/>
      <c r="V158" s="385"/>
      <c r="W158" s="386"/>
    </row>
    <row r="159" spans="1:23" x14ac:dyDescent="0.2">
      <c r="A159" s="356"/>
      <c r="B159" s="357"/>
      <c r="C159" s="357"/>
      <c r="D159" s="357"/>
      <c r="E159" s="357"/>
      <c r="F159" s="357"/>
      <c r="G159" s="357"/>
      <c r="H159" s="42"/>
      <c r="I159" s="371"/>
      <c r="J159" s="372"/>
      <c r="K159" s="372"/>
      <c r="L159" s="372"/>
      <c r="M159" s="372"/>
      <c r="N159" s="372"/>
      <c r="O159" s="372"/>
      <c r="P159" s="42"/>
      <c r="Q159" s="387"/>
      <c r="R159" s="388"/>
      <c r="S159" s="388"/>
      <c r="T159" s="388"/>
      <c r="U159" s="388"/>
      <c r="V159" s="388"/>
      <c r="W159" s="389"/>
    </row>
    <row r="160" spans="1:23" x14ac:dyDescent="0.2">
      <c r="A160" s="354"/>
      <c r="B160" s="355"/>
      <c r="C160" s="355"/>
      <c r="D160" s="355"/>
      <c r="E160" s="355"/>
      <c r="F160" s="355"/>
      <c r="G160" s="355"/>
      <c r="H160" s="42"/>
      <c r="I160" s="369"/>
      <c r="J160" s="370"/>
      <c r="K160" s="370"/>
      <c r="L160" s="370"/>
      <c r="M160" s="370"/>
      <c r="N160" s="370"/>
      <c r="O160" s="370"/>
      <c r="P160" s="42"/>
      <c r="Q160" s="384"/>
      <c r="R160" s="385"/>
      <c r="S160" s="385"/>
      <c r="T160" s="385"/>
      <c r="U160" s="385"/>
      <c r="V160" s="385"/>
      <c r="W160" s="386"/>
    </row>
    <row r="161" spans="1:23" x14ac:dyDescent="0.2">
      <c r="A161" s="356"/>
      <c r="B161" s="357"/>
      <c r="C161" s="357"/>
      <c r="D161" s="357"/>
      <c r="E161" s="357"/>
      <c r="F161" s="357"/>
      <c r="G161" s="357"/>
      <c r="H161" s="42"/>
      <c r="I161" s="371"/>
      <c r="J161" s="372"/>
      <c r="K161" s="372"/>
      <c r="L161" s="372"/>
      <c r="M161" s="372"/>
      <c r="N161" s="372"/>
      <c r="O161" s="372"/>
      <c r="P161" s="42"/>
      <c r="Q161" s="387"/>
      <c r="R161" s="388"/>
      <c r="S161" s="388"/>
      <c r="T161" s="388"/>
      <c r="U161" s="388"/>
      <c r="V161" s="388"/>
      <c r="W161" s="389"/>
    </row>
    <row r="162" spans="1:23" x14ac:dyDescent="0.2">
      <c r="A162" s="354"/>
      <c r="B162" s="355"/>
      <c r="C162" s="355"/>
      <c r="D162" s="355"/>
      <c r="E162" s="355"/>
      <c r="F162" s="355"/>
      <c r="G162" s="355"/>
      <c r="H162" s="42"/>
      <c r="I162" s="369"/>
      <c r="J162" s="370"/>
      <c r="K162" s="370"/>
      <c r="L162" s="370"/>
      <c r="M162" s="370"/>
      <c r="N162" s="370"/>
      <c r="O162" s="370"/>
      <c r="P162" s="42"/>
      <c r="Q162" s="384"/>
      <c r="R162" s="385"/>
      <c r="S162" s="385"/>
      <c r="T162" s="385"/>
      <c r="U162" s="385"/>
      <c r="V162" s="385"/>
      <c r="W162" s="386"/>
    </row>
    <row r="163" spans="1:23" x14ac:dyDescent="0.2">
      <c r="A163" s="356"/>
      <c r="B163" s="357"/>
      <c r="C163" s="357"/>
      <c r="D163" s="357"/>
      <c r="E163" s="357"/>
      <c r="F163" s="357"/>
      <c r="G163" s="357"/>
      <c r="H163" s="42"/>
      <c r="I163" s="371"/>
      <c r="J163" s="372"/>
      <c r="K163" s="372"/>
      <c r="L163" s="372"/>
      <c r="M163" s="372"/>
      <c r="N163" s="372"/>
      <c r="O163" s="372"/>
      <c r="P163" s="42"/>
      <c r="Q163" s="387"/>
      <c r="R163" s="388"/>
      <c r="S163" s="388"/>
      <c r="T163" s="388"/>
      <c r="U163" s="388"/>
      <c r="V163" s="388"/>
      <c r="W163" s="389"/>
    </row>
    <row r="164" spans="1:23" x14ac:dyDescent="0.2">
      <c r="A164" s="354"/>
      <c r="B164" s="355"/>
      <c r="C164" s="355"/>
      <c r="D164" s="355"/>
      <c r="E164" s="355"/>
      <c r="F164" s="355"/>
      <c r="G164" s="355"/>
      <c r="H164" s="42"/>
      <c r="I164" s="369"/>
      <c r="J164" s="370"/>
      <c r="K164" s="370"/>
      <c r="L164" s="370"/>
      <c r="M164" s="370"/>
      <c r="N164" s="370"/>
      <c r="O164" s="370"/>
      <c r="P164" s="42"/>
      <c r="Q164" s="384"/>
      <c r="R164" s="385"/>
      <c r="S164" s="385"/>
      <c r="T164" s="385"/>
      <c r="U164" s="385"/>
      <c r="V164" s="385"/>
      <c r="W164" s="386"/>
    </row>
    <row r="165" spans="1:23" x14ac:dyDescent="0.2">
      <c r="A165" s="356"/>
      <c r="B165" s="357"/>
      <c r="C165" s="357"/>
      <c r="D165" s="357"/>
      <c r="E165" s="357"/>
      <c r="F165" s="357"/>
      <c r="G165" s="357"/>
      <c r="H165" s="42"/>
      <c r="I165" s="371"/>
      <c r="J165" s="372"/>
      <c r="K165" s="372"/>
      <c r="L165" s="372"/>
      <c r="M165" s="372"/>
      <c r="N165" s="372"/>
      <c r="O165" s="372"/>
      <c r="P165" s="42"/>
      <c r="Q165" s="387"/>
      <c r="R165" s="388"/>
      <c r="S165" s="388"/>
      <c r="T165" s="388"/>
      <c r="U165" s="388"/>
      <c r="V165" s="388"/>
      <c r="W165" s="389"/>
    </row>
    <row r="166" spans="1:23" x14ac:dyDescent="0.2">
      <c r="A166" s="354"/>
      <c r="B166" s="355"/>
      <c r="C166" s="355"/>
      <c r="D166" s="355"/>
      <c r="E166" s="355"/>
      <c r="F166" s="355"/>
      <c r="G166" s="355"/>
      <c r="H166" s="42"/>
      <c r="I166" s="369"/>
      <c r="J166" s="370"/>
      <c r="K166" s="370"/>
      <c r="L166" s="370"/>
      <c r="M166" s="370"/>
      <c r="N166" s="370"/>
      <c r="O166" s="370"/>
      <c r="P166" s="42"/>
      <c r="Q166" s="384"/>
      <c r="R166" s="385"/>
      <c r="S166" s="385"/>
      <c r="T166" s="385"/>
      <c r="U166" s="385"/>
      <c r="V166" s="385"/>
      <c r="W166" s="386"/>
    </row>
    <row r="167" spans="1:23" x14ac:dyDescent="0.2">
      <c r="A167" s="356"/>
      <c r="B167" s="357"/>
      <c r="C167" s="357"/>
      <c r="D167" s="357"/>
      <c r="E167" s="357"/>
      <c r="F167" s="357"/>
      <c r="G167" s="357"/>
      <c r="H167" s="42"/>
      <c r="I167" s="371"/>
      <c r="J167" s="372"/>
      <c r="K167" s="372"/>
      <c r="L167" s="372"/>
      <c r="M167" s="372"/>
      <c r="N167" s="372"/>
      <c r="O167" s="372"/>
      <c r="P167" s="42"/>
      <c r="Q167" s="387"/>
      <c r="R167" s="388"/>
      <c r="S167" s="388"/>
      <c r="T167" s="388"/>
      <c r="U167" s="388"/>
      <c r="V167" s="388"/>
      <c r="W167" s="389"/>
    </row>
    <row r="168" spans="1:23" x14ac:dyDescent="0.2">
      <c r="A168" s="354"/>
      <c r="B168" s="355"/>
      <c r="C168" s="355"/>
      <c r="D168" s="355"/>
      <c r="E168" s="355"/>
      <c r="F168" s="355"/>
      <c r="G168" s="355"/>
      <c r="H168" s="42"/>
      <c r="I168" s="369"/>
      <c r="J168" s="370"/>
      <c r="K168" s="370"/>
      <c r="L168" s="370"/>
      <c r="M168" s="370"/>
      <c r="N168" s="370"/>
      <c r="O168" s="370"/>
      <c r="P168" s="42"/>
      <c r="Q168" s="384"/>
      <c r="R168" s="385"/>
      <c r="S168" s="385"/>
      <c r="T168" s="385"/>
      <c r="U168" s="385"/>
      <c r="V168" s="385"/>
      <c r="W168" s="386"/>
    </row>
    <row r="169" spans="1:23" x14ac:dyDescent="0.2">
      <c r="A169" s="356"/>
      <c r="B169" s="357"/>
      <c r="C169" s="357"/>
      <c r="D169" s="357"/>
      <c r="E169" s="357"/>
      <c r="F169" s="357"/>
      <c r="G169" s="357"/>
      <c r="H169" s="42"/>
      <c r="I169" s="371"/>
      <c r="J169" s="372"/>
      <c r="K169" s="372"/>
      <c r="L169" s="372"/>
      <c r="M169" s="372"/>
      <c r="N169" s="372"/>
      <c r="O169" s="372"/>
      <c r="P169" s="42"/>
      <c r="Q169" s="387"/>
      <c r="R169" s="388"/>
      <c r="S169" s="388"/>
      <c r="T169" s="388"/>
      <c r="U169" s="388"/>
      <c r="V169" s="388"/>
      <c r="W169" s="389"/>
    </row>
    <row r="170" spans="1:23" x14ac:dyDescent="0.2">
      <c r="A170" s="354"/>
      <c r="B170" s="355"/>
      <c r="C170" s="355"/>
      <c r="D170" s="355"/>
      <c r="E170" s="355"/>
      <c r="F170" s="355"/>
      <c r="G170" s="355"/>
      <c r="H170" s="42"/>
      <c r="I170" s="369"/>
      <c r="J170" s="370"/>
      <c r="K170" s="370"/>
      <c r="L170" s="370"/>
      <c r="M170" s="370"/>
      <c r="N170" s="370"/>
      <c r="O170" s="370"/>
      <c r="P170" s="42"/>
      <c r="Q170" s="384"/>
      <c r="R170" s="385"/>
      <c r="S170" s="385"/>
      <c r="T170" s="385"/>
      <c r="U170" s="385"/>
      <c r="V170" s="385"/>
      <c r="W170" s="386"/>
    </row>
    <row r="171" spans="1:23" x14ac:dyDescent="0.2">
      <c r="A171" s="356"/>
      <c r="B171" s="357"/>
      <c r="C171" s="357"/>
      <c r="D171" s="357"/>
      <c r="E171" s="357"/>
      <c r="F171" s="357"/>
      <c r="G171" s="357"/>
      <c r="H171" s="42"/>
      <c r="I171" s="371"/>
      <c r="J171" s="372"/>
      <c r="K171" s="372"/>
      <c r="L171" s="372"/>
      <c r="M171" s="372"/>
      <c r="N171" s="372"/>
      <c r="O171" s="372"/>
      <c r="P171" s="42"/>
      <c r="Q171" s="387"/>
      <c r="R171" s="388"/>
      <c r="S171" s="388"/>
      <c r="T171" s="388"/>
      <c r="U171" s="388"/>
      <c r="V171" s="388"/>
      <c r="W171" s="389"/>
    </row>
    <row r="172" spans="1:23" x14ac:dyDescent="0.2">
      <c r="A172" s="354"/>
      <c r="B172" s="355"/>
      <c r="C172" s="355"/>
      <c r="D172" s="355"/>
      <c r="E172" s="355"/>
      <c r="F172" s="355"/>
      <c r="G172" s="355"/>
      <c r="H172" s="42"/>
      <c r="I172" s="369"/>
      <c r="J172" s="370"/>
      <c r="K172" s="370"/>
      <c r="L172" s="370"/>
      <c r="M172" s="370"/>
      <c r="N172" s="370"/>
      <c r="O172" s="370"/>
      <c r="P172" s="42"/>
      <c r="Q172" s="384"/>
      <c r="R172" s="385"/>
      <c r="S172" s="385"/>
      <c r="T172" s="385"/>
      <c r="U172" s="385"/>
      <c r="V172" s="385"/>
      <c r="W172" s="386"/>
    </row>
    <row r="173" spans="1:23" x14ac:dyDescent="0.2">
      <c r="A173" s="356"/>
      <c r="B173" s="357"/>
      <c r="C173" s="357"/>
      <c r="D173" s="357"/>
      <c r="E173" s="357"/>
      <c r="F173" s="357"/>
      <c r="G173" s="357"/>
      <c r="H173" s="42"/>
      <c r="I173" s="371"/>
      <c r="J173" s="372"/>
      <c r="K173" s="372"/>
      <c r="L173" s="372"/>
      <c r="M173" s="372"/>
      <c r="N173" s="372"/>
      <c r="O173" s="372"/>
      <c r="P173" s="42"/>
      <c r="Q173" s="387"/>
      <c r="R173" s="388"/>
      <c r="S173" s="388"/>
      <c r="T173" s="388"/>
      <c r="U173" s="388"/>
      <c r="V173" s="388"/>
      <c r="W173" s="389"/>
    </row>
    <row r="174" spans="1:23" x14ac:dyDescent="0.2">
      <c r="A174" s="354"/>
      <c r="B174" s="355"/>
      <c r="C174" s="355"/>
      <c r="D174" s="355"/>
      <c r="E174" s="355"/>
      <c r="F174" s="355"/>
      <c r="G174" s="355"/>
      <c r="H174" s="42"/>
      <c r="I174" s="369"/>
      <c r="J174" s="370"/>
      <c r="K174" s="370"/>
      <c r="L174" s="370"/>
      <c r="M174" s="370"/>
      <c r="N174" s="370"/>
      <c r="O174" s="370"/>
      <c r="P174" s="42"/>
      <c r="Q174" s="384"/>
      <c r="R174" s="385"/>
      <c r="S174" s="385"/>
      <c r="T174" s="385"/>
      <c r="U174" s="385"/>
      <c r="V174" s="385"/>
      <c r="W174" s="386"/>
    </row>
    <row r="175" spans="1:23" x14ac:dyDescent="0.2">
      <c r="A175" s="356"/>
      <c r="B175" s="357"/>
      <c r="C175" s="357"/>
      <c r="D175" s="357"/>
      <c r="E175" s="357"/>
      <c r="F175" s="357"/>
      <c r="G175" s="357"/>
      <c r="H175" s="42"/>
      <c r="I175" s="371"/>
      <c r="J175" s="372"/>
      <c r="K175" s="372"/>
      <c r="L175" s="372"/>
      <c r="M175" s="372"/>
      <c r="N175" s="372"/>
      <c r="O175" s="372"/>
      <c r="P175" s="42"/>
      <c r="Q175" s="387"/>
      <c r="R175" s="388"/>
      <c r="S175" s="388"/>
      <c r="T175" s="388"/>
      <c r="U175" s="388"/>
      <c r="V175" s="388"/>
      <c r="W175" s="389"/>
    </row>
    <row r="176" spans="1:23" x14ac:dyDescent="0.2">
      <c r="A176" s="354"/>
      <c r="B176" s="355"/>
      <c r="C176" s="355"/>
      <c r="D176" s="355"/>
      <c r="E176" s="355"/>
      <c r="F176" s="355"/>
      <c r="G176" s="355"/>
      <c r="H176" s="42"/>
      <c r="I176" s="369"/>
      <c r="J176" s="370"/>
      <c r="K176" s="370"/>
      <c r="L176" s="370"/>
      <c r="M176" s="370"/>
      <c r="N176" s="370"/>
      <c r="O176" s="370"/>
      <c r="P176" s="42"/>
      <c r="Q176" s="384"/>
      <c r="R176" s="385"/>
      <c r="S176" s="385"/>
      <c r="T176" s="385"/>
      <c r="U176" s="385"/>
      <c r="V176" s="385"/>
      <c r="W176" s="386"/>
    </row>
    <row r="177" spans="1:23" x14ac:dyDescent="0.2">
      <c r="A177" s="356"/>
      <c r="B177" s="357"/>
      <c r="C177" s="357"/>
      <c r="D177" s="357"/>
      <c r="E177" s="357"/>
      <c r="F177" s="357"/>
      <c r="G177" s="357"/>
      <c r="H177" s="42"/>
      <c r="I177" s="371"/>
      <c r="J177" s="372"/>
      <c r="K177" s="372"/>
      <c r="L177" s="372"/>
      <c r="M177" s="372"/>
      <c r="N177" s="372"/>
      <c r="O177" s="372"/>
      <c r="P177" s="42"/>
      <c r="Q177" s="387"/>
      <c r="R177" s="388"/>
      <c r="S177" s="388"/>
      <c r="T177" s="388"/>
      <c r="U177" s="388"/>
      <c r="V177" s="388"/>
      <c r="W177" s="389"/>
    </row>
    <row r="178" spans="1:23" x14ac:dyDescent="0.2">
      <c r="A178" s="354"/>
      <c r="B178" s="355"/>
      <c r="C178" s="355"/>
      <c r="D178" s="355"/>
      <c r="E178" s="355"/>
      <c r="F178" s="355"/>
      <c r="G178" s="355"/>
      <c r="H178" s="42"/>
      <c r="I178" s="369"/>
      <c r="J178" s="370"/>
      <c r="K178" s="370"/>
      <c r="L178" s="370"/>
      <c r="M178" s="370"/>
      <c r="N178" s="370"/>
      <c r="O178" s="370"/>
      <c r="P178" s="42"/>
      <c r="Q178" s="384"/>
      <c r="R178" s="385"/>
      <c r="S178" s="385"/>
      <c r="T178" s="385"/>
      <c r="U178" s="385"/>
      <c r="V178" s="385"/>
      <c r="W178" s="386"/>
    </row>
    <row r="179" spans="1:23" x14ac:dyDescent="0.2">
      <c r="A179" s="356"/>
      <c r="B179" s="357"/>
      <c r="C179" s="357"/>
      <c r="D179" s="357"/>
      <c r="E179" s="357"/>
      <c r="F179" s="357"/>
      <c r="G179" s="357"/>
      <c r="H179" s="42"/>
      <c r="I179" s="371"/>
      <c r="J179" s="372"/>
      <c r="K179" s="372"/>
      <c r="L179" s="372"/>
      <c r="M179" s="372"/>
      <c r="N179" s="372"/>
      <c r="O179" s="372"/>
      <c r="P179" s="42"/>
      <c r="Q179" s="387"/>
      <c r="R179" s="388"/>
      <c r="S179" s="388"/>
      <c r="T179" s="388"/>
      <c r="U179" s="388"/>
      <c r="V179" s="388"/>
      <c r="W179" s="389"/>
    </row>
    <row r="180" spans="1:23" x14ac:dyDescent="0.2">
      <c r="A180" s="354"/>
      <c r="B180" s="355"/>
      <c r="C180" s="355"/>
      <c r="D180" s="355"/>
      <c r="E180" s="355"/>
      <c r="F180" s="355"/>
      <c r="G180" s="355"/>
      <c r="H180" s="42"/>
      <c r="I180" s="369"/>
      <c r="J180" s="370"/>
      <c r="K180" s="370"/>
      <c r="L180" s="370"/>
      <c r="M180" s="370"/>
      <c r="N180" s="370"/>
      <c r="O180" s="370"/>
      <c r="P180" s="42"/>
      <c r="Q180" s="384"/>
      <c r="R180" s="385"/>
      <c r="S180" s="385"/>
      <c r="T180" s="385"/>
      <c r="U180" s="385"/>
      <c r="V180" s="385"/>
      <c r="W180" s="386"/>
    </row>
    <row r="181" spans="1:23" x14ac:dyDescent="0.2">
      <c r="A181" s="356"/>
      <c r="B181" s="357"/>
      <c r="C181" s="357"/>
      <c r="D181" s="357"/>
      <c r="E181" s="357"/>
      <c r="F181" s="357"/>
      <c r="G181" s="357"/>
      <c r="H181" s="42"/>
      <c r="I181" s="371"/>
      <c r="J181" s="372"/>
      <c r="K181" s="372"/>
      <c r="L181" s="372"/>
      <c r="M181" s="372"/>
      <c r="N181" s="372"/>
      <c r="O181" s="372"/>
      <c r="P181" s="42"/>
      <c r="Q181" s="387"/>
      <c r="R181" s="388"/>
      <c r="S181" s="388"/>
      <c r="T181" s="388"/>
      <c r="U181" s="388"/>
      <c r="V181" s="388"/>
      <c r="W181" s="389"/>
    </row>
    <row r="182" spans="1:23" x14ac:dyDescent="0.2">
      <c r="A182" s="354"/>
      <c r="B182" s="355"/>
      <c r="C182" s="355"/>
      <c r="D182" s="355"/>
      <c r="E182" s="355"/>
      <c r="F182" s="355"/>
      <c r="G182" s="355"/>
      <c r="H182" s="42"/>
      <c r="I182" s="369"/>
      <c r="J182" s="370"/>
      <c r="K182" s="370"/>
      <c r="L182" s="370"/>
      <c r="M182" s="370"/>
      <c r="N182" s="370"/>
      <c r="O182" s="370"/>
      <c r="P182" s="42"/>
      <c r="Q182" s="384"/>
      <c r="R182" s="385"/>
      <c r="S182" s="385"/>
      <c r="T182" s="385"/>
      <c r="U182" s="385"/>
      <c r="V182" s="385"/>
      <c r="W182" s="386"/>
    </row>
    <row r="183" spans="1:23" x14ac:dyDescent="0.2">
      <c r="A183" s="356"/>
      <c r="B183" s="357"/>
      <c r="C183" s="357"/>
      <c r="D183" s="357"/>
      <c r="E183" s="357"/>
      <c r="F183" s="357"/>
      <c r="G183" s="357"/>
      <c r="H183" s="42"/>
      <c r="I183" s="371"/>
      <c r="J183" s="372"/>
      <c r="K183" s="372"/>
      <c r="L183" s="372"/>
      <c r="M183" s="372"/>
      <c r="N183" s="372"/>
      <c r="O183" s="372"/>
      <c r="P183" s="42"/>
      <c r="Q183" s="387"/>
      <c r="R183" s="388"/>
      <c r="S183" s="388"/>
      <c r="T183" s="388"/>
      <c r="U183" s="388"/>
      <c r="V183" s="388"/>
      <c r="W183" s="389"/>
    </row>
    <row r="184" spans="1:23" x14ac:dyDescent="0.2">
      <c r="A184" s="354"/>
      <c r="B184" s="355"/>
      <c r="C184" s="355"/>
      <c r="D184" s="355"/>
      <c r="E184" s="355"/>
      <c r="F184" s="355"/>
      <c r="G184" s="355"/>
      <c r="H184" s="42"/>
      <c r="I184" s="369"/>
      <c r="J184" s="370"/>
      <c r="K184" s="370"/>
      <c r="L184" s="370"/>
      <c r="M184" s="370"/>
      <c r="N184" s="370"/>
      <c r="O184" s="370"/>
      <c r="P184" s="42"/>
      <c r="Q184" s="384"/>
      <c r="R184" s="385"/>
      <c r="S184" s="385"/>
      <c r="T184" s="385"/>
      <c r="U184" s="385"/>
      <c r="V184" s="385"/>
      <c r="W184" s="386"/>
    </row>
    <row r="185" spans="1:23" x14ac:dyDescent="0.2">
      <c r="A185" s="356"/>
      <c r="B185" s="357"/>
      <c r="C185" s="357"/>
      <c r="D185" s="357"/>
      <c r="E185" s="357"/>
      <c r="F185" s="357"/>
      <c r="G185" s="357"/>
      <c r="H185" s="42"/>
      <c r="I185" s="371"/>
      <c r="J185" s="372"/>
      <c r="K185" s="372"/>
      <c r="L185" s="372"/>
      <c r="M185" s="372"/>
      <c r="N185" s="372"/>
      <c r="O185" s="372"/>
      <c r="P185" s="42"/>
      <c r="Q185" s="387"/>
      <c r="R185" s="388"/>
      <c r="S185" s="388"/>
      <c r="T185" s="388"/>
      <c r="U185" s="388"/>
      <c r="V185" s="388"/>
      <c r="W185" s="389"/>
    </row>
    <row r="186" spans="1:23" x14ac:dyDescent="0.2">
      <c r="A186" s="354"/>
      <c r="B186" s="355"/>
      <c r="C186" s="355"/>
      <c r="D186" s="355"/>
      <c r="E186" s="355"/>
      <c r="F186" s="355"/>
      <c r="G186" s="355"/>
      <c r="H186" s="42"/>
      <c r="I186" s="369"/>
      <c r="J186" s="370"/>
      <c r="K186" s="370"/>
      <c r="L186" s="370"/>
      <c r="M186" s="370"/>
      <c r="N186" s="370"/>
      <c r="O186" s="370"/>
      <c r="P186" s="42"/>
      <c r="Q186" s="384"/>
      <c r="R186" s="385"/>
      <c r="S186" s="385"/>
      <c r="T186" s="385"/>
      <c r="U186" s="385"/>
      <c r="V186" s="385"/>
      <c r="W186" s="386"/>
    </row>
    <row r="187" spans="1:23" x14ac:dyDescent="0.2">
      <c r="A187" s="356"/>
      <c r="B187" s="357"/>
      <c r="C187" s="357"/>
      <c r="D187" s="357"/>
      <c r="E187" s="357"/>
      <c r="F187" s="357"/>
      <c r="G187" s="357"/>
      <c r="H187" s="42"/>
      <c r="I187" s="371"/>
      <c r="J187" s="372"/>
      <c r="K187" s="372"/>
      <c r="L187" s="372"/>
      <c r="M187" s="372"/>
      <c r="N187" s="372"/>
      <c r="O187" s="372"/>
      <c r="P187" s="42"/>
      <c r="Q187" s="387"/>
      <c r="R187" s="388"/>
      <c r="S187" s="388"/>
      <c r="T187" s="388"/>
      <c r="U187" s="388"/>
      <c r="V187" s="388"/>
      <c r="W187" s="389"/>
    </row>
    <row r="188" spans="1:23" x14ac:dyDescent="0.2">
      <c r="A188" s="354"/>
      <c r="B188" s="355"/>
      <c r="C188" s="355"/>
      <c r="D188" s="355"/>
      <c r="E188" s="355"/>
      <c r="F188" s="355"/>
      <c r="G188" s="355"/>
      <c r="H188" s="42"/>
      <c r="I188" s="369"/>
      <c r="J188" s="370"/>
      <c r="K188" s="370"/>
      <c r="L188" s="370"/>
      <c r="M188" s="370"/>
      <c r="N188" s="370"/>
      <c r="O188" s="370"/>
      <c r="P188" s="42"/>
      <c r="Q188" s="384"/>
      <c r="R188" s="385"/>
      <c r="S188" s="385"/>
      <c r="T188" s="385"/>
      <c r="U188" s="385"/>
      <c r="V188" s="385"/>
      <c r="W188" s="386"/>
    </row>
    <row r="189" spans="1:23" x14ac:dyDescent="0.2">
      <c r="A189" s="356"/>
      <c r="B189" s="357"/>
      <c r="C189" s="357"/>
      <c r="D189" s="357"/>
      <c r="E189" s="357"/>
      <c r="F189" s="357"/>
      <c r="G189" s="357"/>
      <c r="H189" s="42"/>
      <c r="I189" s="371"/>
      <c r="J189" s="372"/>
      <c r="K189" s="372"/>
      <c r="L189" s="372"/>
      <c r="M189" s="372"/>
      <c r="N189" s="372"/>
      <c r="O189" s="372"/>
      <c r="P189" s="42"/>
      <c r="Q189" s="387"/>
      <c r="R189" s="388"/>
      <c r="S189" s="388"/>
      <c r="T189" s="388"/>
      <c r="U189" s="388"/>
      <c r="V189" s="388"/>
      <c r="W189" s="389"/>
    </row>
    <row r="190" spans="1:23" x14ac:dyDescent="0.2">
      <c r="A190" s="354"/>
      <c r="B190" s="355"/>
      <c r="C190" s="355"/>
      <c r="D190" s="355"/>
      <c r="E190" s="355"/>
      <c r="F190" s="355"/>
      <c r="G190" s="355"/>
      <c r="H190" s="42"/>
      <c r="I190" s="369"/>
      <c r="J190" s="370"/>
      <c r="K190" s="370"/>
      <c r="L190" s="370"/>
      <c r="M190" s="370"/>
      <c r="N190" s="370"/>
      <c r="O190" s="370"/>
      <c r="P190" s="42"/>
      <c r="Q190" s="384"/>
      <c r="R190" s="385"/>
      <c r="S190" s="385"/>
      <c r="T190" s="385"/>
      <c r="U190" s="385"/>
      <c r="V190" s="385"/>
      <c r="W190" s="386"/>
    </row>
    <row r="191" spans="1:23" x14ac:dyDescent="0.2">
      <c r="A191" s="356"/>
      <c r="B191" s="357"/>
      <c r="C191" s="357"/>
      <c r="D191" s="357"/>
      <c r="E191" s="357"/>
      <c r="F191" s="357"/>
      <c r="G191" s="357"/>
      <c r="H191" s="42"/>
      <c r="I191" s="371"/>
      <c r="J191" s="372"/>
      <c r="K191" s="372"/>
      <c r="L191" s="372"/>
      <c r="M191" s="372"/>
      <c r="N191" s="372"/>
      <c r="O191" s="372"/>
      <c r="P191" s="42"/>
      <c r="Q191" s="387"/>
      <c r="R191" s="388"/>
      <c r="S191" s="388"/>
      <c r="T191" s="388"/>
      <c r="U191" s="388"/>
      <c r="V191" s="388"/>
      <c r="W191" s="389"/>
    </row>
    <row r="192" spans="1:23" x14ac:dyDescent="0.2">
      <c r="A192" s="354"/>
      <c r="B192" s="355"/>
      <c r="C192" s="355"/>
      <c r="D192" s="355"/>
      <c r="E192" s="355"/>
      <c r="F192" s="355"/>
      <c r="G192" s="355"/>
      <c r="H192" s="42"/>
      <c r="I192" s="369"/>
      <c r="J192" s="370"/>
      <c r="K192" s="370"/>
      <c r="L192" s="370"/>
      <c r="M192" s="370"/>
      <c r="N192" s="370"/>
      <c r="O192" s="370"/>
      <c r="P192" s="42"/>
      <c r="Q192" s="384"/>
      <c r="R192" s="385"/>
      <c r="S192" s="385"/>
      <c r="T192" s="385"/>
      <c r="U192" s="385"/>
      <c r="V192" s="385"/>
      <c r="W192" s="386"/>
    </row>
    <row r="193" spans="1:23" x14ac:dyDescent="0.2">
      <c r="A193" s="356"/>
      <c r="B193" s="357"/>
      <c r="C193" s="357"/>
      <c r="D193" s="357"/>
      <c r="E193" s="357"/>
      <c r="F193" s="357"/>
      <c r="G193" s="357"/>
      <c r="H193" s="42"/>
      <c r="I193" s="371"/>
      <c r="J193" s="372"/>
      <c r="K193" s="372"/>
      <c r="L193" s="372"/>
      <c r="M193" s="372"/>
      <c r="N193" s="372"/>
      <c r="O193" s="372"/>
      <c r="P193" s="42"/>
      <c r="Q193" s="387"/>
      <c r="R193" s="388"/>
      <c r="S193" s="388"/>
      <c r="T193" s="388"/>
      <c r="U193" s="388"/>
      <c r="V193" s="388"/>
      <c r="W193" s="389"/>
    </row>
    <row r="194" spans="1:23" x14ac:dyDescent="0.2">
      <c r="A194" s="354"/>
      <c r="B194" s="355"/>
      <c r="C194" s="355"/>
      <c r="D194" s="355"/>
      <c r="E194" s="355"/>
      <c r="F194" s="355"/>
      <c r="G194" s="355"/>
      <c r="H194" s="42"/>
      <c r="I194" s="369"/>
      <c r="J194" s="370"/>
      <c r="K194" s="370"/>
      <c r="L194" s="370"/>
      <c r="M194" s="370"/>
      <c r="N194" s="370"/>
      <c r="O194" s="370"/>
      <c r="P194" s="42"/>
      <c r="Q194" s="384"/>
      <c r="R194" s="385"/>
      <c r="S194" s="385"/>
      <c r="T194" s="385"/>
      <c r="U194" s="385"/>
      <c r="V194" s="385"/>
      <c r="W194" s="386"/>
    </row>
    <row r="195" spans="1:23" x14ac:dyDescent="0.2">
      <c r="A195" s="356"/>
      <c r="B195" s="357"/>
      <c r="C195" s="357"/>
      <c r="D195" s="357"/>
      <c r="E195" s="357"/>
      <c r="F195" s="357"/>
      <c r="G195" s="357"/>
      <c r="H195" s="42"/>
      <c r="I195" s="371"/>
      <c r="J195" s="372"/>
      <c r="K195" s="372"/>
      <c r="L195" s="372"/>
      <c r="M195" s="372"/>
      <c r="N195" s="372"/>
      <c r="O195" s="372"/>
      <c r="P195" s="42"/>
      <c r="Q195" s="387"/>
      <c r="R195" s="388"/>
      <c r="S195" s="388"/>
      <c r="T195" s="388"/>
      <c r="U195" s="388"/>
      <c r="V195" s="388"/>
      <c r="W195" s="389"/>
    </row>
    <row r="196" spans="1:23" x14ac:dyDescent="0.2">
      <c r="A196" s="354"/>
      <c r="B196" s="355"/>
      <c r="C196" s="355"/>
      <c r="D196" s="355"/>
      <c r="E196" s="355"/>
      <c r="F196" s="355"/>
      <c r="G196" s="355"/>
      <c r="H196" s="42"/>
      <c r="I196" s="369"/>
      <c r="J196" s="370"/>
      <c r="K196" s="370"/>
      <c r="L196" s="370"/>
      <c r="M196" s="370"/>
      <c r="N196" s="370"/>
      <c r="O196" s="370"/>
      <c r="P196" s="42"/>
      <c r="Q196" s="384"/>
      <c r="R196" s="385"/>
      <c r="S196" s="385"/>
      <c r="T196" s="385"/>
      <c r="U196" s="385"/>
      <c r="V196" s="385"/>
      <c r="W196" s="386"/>
    </row>
    <row r="197" spans="1:23" x14ac:dyDescent="0.2">
      <c r="A197" s="356"/>
      <c r="B197" s="357"/>
      <c r="C197" s="357"/>
      <c r="D197" s="357"/>
      <c r="E197" s="357"/>
      <c r="F197" s="357"/>
      <c r="G197" s="357"/>
      <c r="H197" s="42"/>
      <c r="I197" s="371"/>
      <c r="J197" s="372"/>
      <c r="K197" s="372"/>
      <c r="L197" s="372"/>
      <c r="M197" s="372"/>
      <c r="N197" s="372"/>
      <c r="O197" s="372"/>
      <c r="P197" s="42"/>
      <c r="Q197" s="387"/>
      <c r="R197" s="388"/>
      <c r="S197" s="388"/>
      <c r="T197" s="388"/>
      <c r="U197" s="388"/>
      <c r="V197" s="388"/>
      <c r="W197" s="389"/>
    </row>
    <row r="198" spans="1:23" x14ac:dyDescent="0.2">
      <c r="A198" s="354"/>
      <c r="B198" s="355"/>
      <c r="C198" s="355"/>
      <c r="D198" s="355"/>
      <c r="E198" s="355"/>
      <c r="F198" s="355"/>
      <c r="G198" s="355"/>
      <c r="H198" s="42"/>
      <c r="I198" s="369"/>
      <c r="J198" s="370"/>
      <c r="K198" s="370"/>
      <c r="L198" s="370"/>
      <c r="M198" s="370"/>
      <c r="N198" s="370"/>
      <c r="O198" s="370"/>
      <c r="P198" s="42"/>
      <c r="Q198" s="384"/>
      <c r="R198" s="385"/>
      <c r="S198" s="385"/>
      <c r="T198" s="385"/>
      <c r="U198" s="385"/>
      <c r="V198" s="385"/>
      <c r="W198" s="386"/>
    </row>
    <row r="199" spans="1:23" x14ac:dyDescent="0.2">
      <c r="A199" s="356"/>
      <c r="B199" s="357"/>
      <c r="C199" s="357"/>
      <c r="D199" s="357"/>
      <c r="E199" s="357"/>
      <c r="F199" s="357"/>
      <c r="G199" s="357"/>
      <c r="H199" s="42"/>
      <c r="I199" s="371"/>
      <c r="J199" s="372"/>
      <c r="K199" s="372"/>
      <c r="L199" s="372"/>
      <c r="M199" s="372"/>
      <c r="N199" s="372"/>
      <c r="O199" s="372"/>
      <c r="P199" s="42"/>
      <c r="Q199" s="387"/>
      <c r="R199" s="388"/>
      <c r="S199" s="388"/>
      <c r="T199" s="388"/>
      <c r="U199" s="388"/>
      <c r="V199" s="388"/>
      <c r="W199" s="389"/>
    </row>
    <row r="200" spans="1:23" x14ac:dyDescent="0.2">
      <c r="A200" s="354"/>
      <c r="B200" s="355"/>
      <c r="C200" s="355"/>
      <c r="D200" s="355"/>
      <c r="E200" s="355"/>
      <c r="F200" s="355"/>
      <c r="G200" s="355"/>
      <c r="H200" s="42"/>
      <c r="I200" s="369"/>
      <c r="J200" s="370"/>
      <c r="K200" s="370"/>
      <c r="L200" s="370"/>
      <c r="M200" s="370"/>
      <c r="N200" s="370"/>
      <c r="O200" s="370"/>
      <c r="P200" s="42"/>
      <c r="Q200" s="384"/>
      <c r="R200" s="385"/>
      <c r="S200" s="385"/>
      <c r="T200" s="385"/>
      <c r="U200" s="385"/>
      <c r="V200" s="385"/>
      <c r="W200" s="386"/>
    </row>
    <row r="201" spans="1:23" x14ac:dyDescent="0.2">
      <c r="A201" s="356"/>
      <c r="B201" s="357"/>
      <c r="C201" s="357"/>
      <c r="D201" s="357"/>
      <c r="E201" s="357"/>
      <c r="F201" s="357"/>
      <c r="G201" s="357"/>
      <c r="H201" s="42"/>
      <c r="I201" s="371"/>
      <c r="J201" s="372"/>
      <c r="K201" s="372"/>
      <c r="L201" s="372"/>
      <c r="M201" s="372"/>
      <c r="N201" s="372"/>
      <c r="O201" s="372"/>
      <c r="P201" s="42"/>
      <c r="Q201" s="387"/>
      <c r="R201" s="388"/>
      <c r="S201" s="388"/>
      <c r="T201" s="388"/>
      <c r="U201" s="388"/>
      <c r="V201" s="388"/>
      <c r="W201" s="389"/>
    </row>
    <row r="202" spans="1:23" x14ac:dyDescent="0.2">
      <c r="A202" s="354"/>
      <c r="B202" s="355"/>
      <c r="C202" s="355"/>
      <c r="D202" s="355"/>
      <c r="E202" s="355"/>
      <c r="F202" s="355"/>
      <c r="G202" s="355"/>
      <c r="H202" s="42"/>
      <c r="I202" s="369"/>
      <c r="J202" s="370"/>
      <c r="K202" s="370"/>
      <c r="L202" s="370"/>
      <c r="M202" s="370"/>
      <c r="N202" s="370"/>
      <c r="O202" s="370"/>
      <c r="P202" s="42"/>
      <c r="Q202" s="384"/>
      <c r="R202" s="385"/>
      <c r="S202" s="385"/>
      <c r="T202" s="385"/>
      <c r="U202" s="385"/>
      <c r="V202" s="385"/>
      <c r="W202" s="386"/>
    </row>
    <row r="203" spans="1:23" x14ac:dyDescent="0.2">
      <c r="A203" s="356"/>
      <c r="B203" s="357"/>
      <c r="C203" s="357"/>
      <c r="D203" s="357"/>
      <c r="E203" s="357"/>
      <c r="F203" s="357"/>
      <c r="G203" s="357"/>
      <c r="H203" s="42"/>
      <c r="I203" s="371"/>
      <c r="J203" s="372"/>
      <c r="K203" s="372"/>
      <c r="L203" s="372"/>
      <c r="M203" s="372"/>
      <c r="N203" s="372"/>
      <c r="O203" s="372"/>
      <c r="P203" s="42"/>
      <c r="Q203" s="387"/>
      <c r="R203" s="388"/>
      <c r="S203" s="388"/>
      <c r="T203" s="388"/>
      <c r="U203" s="388"/>
      <c r="V203" s="388"/>
      <c r="W203" s="389"/>
    </row>
    <row r="204" spans="1:23" x14ac:dyDescent="0.2">
      <c r="A204" s="354"/>
      <c r="B204" s="355"/>
      <c r="C204" s="355"/>
      <c r="D204" s="355"/>
      <c r="E204" s="355"/>
      <c r="F204" s="355"/>
      <c r="G204" s="355"/>
      <c r="H204" s="42"/>
      <c r="I204" s="369"/>
      <c r="J204" s="370"/>
      <c r="K204" s="370"/>
      <c r="L204" s="370"/>
      <c r="M204" s="370"/>
      <c r="N204" s="370"/>
      <c r="O204" s="370"/>
      <c r="P204" s="42"/>
      <c r="Q204" s="384"/>
      <c r="R204" s="385"/>
      <c r="S204" s="385"/>
      <c r="T204" s="385"/>
      <c r="U204" s="385"/>
      <c r="V204" s="385"/>
      <c r="W204" s="386"/>
    </row>
    <row r="205" spans="1:23" x14ac:dyDescent="0.2">
      <c r="A205" s="356"/>
      <c r="B205" s="357"/>
      <c r="C205" s="357"/>
      <c r="D205" s="357"/>
      <c r="E205" s="357"/>
      <c r="F205" s="357"/>
      <c r="G205" s="357"/>
      <c r="H205" s="42"/>
      <c r="I205" s="371"/>
      <c r="J205" s="372"/>
      <c r="K205" s="372"/>
      <c r="L205" s="372"/>
      <c r="M205" s="372"/>
      <c r="N205" s="372"/>
      <c r="O205" s="372"/>
      <c r="P205" s="42"/>
      <c r="Q205" s="387"/>
      <c r="R205" s="388"/>
      <c r="S205" s="388"/>
      <c r="T205" s="388"/>
      <c r="U205" s="388"/>
      <c r="V205" s="388"/>
      <c r="W205" s="389"/>
    </row>
    <row r="206" spans="1:23" x14ac:dyDescent="0.2">
      <c r="A206" s="354"/>
      <c r="B206" s="355"/>
      <c r="C206" s="355"/>
      <c r="D206" s="355"/>
      <c r="E206" s="355"/>
      <c r="F206" s="355"/>
      <c r="G206" s="355"/>
      <c r="H206" s="42"/>
      <c r="I206" s="369"/>
      <c r="J206" s="370"/>
      <c r="K206" s="370"/>
      <c r="L206" s="370"/>
      <c r="M206" s="370"/>
      <c r="N206" s="370"/>
      <c r="O206" s="370"/>
      <c r="P206" s="42"/>
      <c r="Q206" s="384"/>
      <c r="R206" s="385"/>
      <c r="S206" s="385"/>
      <c r="T206" s="385"/>
      <c r="U206" s="385"/>
      <c r="V206" s="385"/>
      <c r="W206" s="386"/>
    </row>
    <row r="207" spans="1:23" x14ac:dyDescent="0.2">
      <c r="A207" s="356"/>
      <c r="B207" s="357"/>
      <c r="C207" s="357"/>
      <c r="D207" s="357"/>
      <c r="E207" s="357"/>
      <c r="F207" s="357"/>
      <c r="G207" s="357"/>
      <c r="H207" s="42"/>
      <c r="I207" s="371"/>
      <c r="J207" s="372"/>
      <c r="K207" s="372"/>
      <c r="L207" s="372"/>
      <c r="M207" s="372"/>
      <c r="N207" s="372"/>
      <c r="O207" s="372"/>
      <c r="P207" s="42"/>
      <c r="Q207" s="387"/>
      <c r="R207" s="388"/>
      <c r="S207" s="388"/>
      <c r="T207" s="388"/>
      <c r="U207" s="388"/>
      <c r="V207" s="388"/>
      <c r="W207" s="389"/>
    </row>
    <row r="208" spans="1:23" x14ac:dyDescent="0.2">
      <c r="A208" s="354"/>
      <c r="B208" s="355"/>
      <c r="C208" s="355"/>
      <c r="D208" s="355"/>
      <c r="E208" s="355"/>
      <c r="F208" s="355"/>
      <c r="G208" s="355"/>
      <c r="H208" s="42"/>
      <c r="I208" s="369"/>
      <c r="J208" s="370"/>
      <c r="K208" s="370"/>
      <c r="L208" s="370"/>
      <c r="M208" s="370"/>
      <c r="N208" s="370"/>
      <c r="O208" s="370"/>
      <c r="P208" s="42"/>
      <c r="Q208" s="384"/>
      <c r="R208" s="385"/>
      <c r="S208" s="385"/>
      <c r="T208" s="385"/>
      <c r="U208" s="385"/>
      <c r="V208" s="385"/>
      <c r="W208" s="386"/>
    </row>
    <row r="209" spans="1:23" x14ac:dyDescent="0.2">
      <c r="A209" s="356"/>
      <c r="B209" s="357"/>
      <c r="C209" s="357"/>
      <c r="D209" s="357"/>
      <c r="E209" s="357"/>
      <c r="F209" s="357"/>
      <c r="G209" s="357"/>
      <c r="H209" s="42"/>
      <c r="I209" s="371"/>
      <c r="J209" s="372"/>
      <c r="K209" s="372"/>
      <c r="L209" s="372"/>
      <c r="M209" s="372"/>
      <c r="N209" s="372"/>
      <c r="O209" s="372"/>
      <c r="P209" s="42"/>
      <c r="Q209" s="387"/>
      <c r="R209" s="388"/>
      <c r="S209" s="388"/>
      <c r="T209" s="388"/>
      <c r="U209" s="388"/>
      <c r="V209" s="388"/>
      <c r="W209" s="389"/>
    </row>
    <row r="210" spans="1:23" x14ac:dyDescent="0.2">
      <c r="A210" s="354"/>
      <c r="B210" s="355"/>
      <c r="C210" s="355"/>
      <c r="D210" s="355"/>
      <c r="E210" s="355"/>
      <c r="F210" s="355"/>
      <c r="G210" s="355"/>
      <c r="H210" s="42"/>
      <c r="I210" s="369"/>
      <c r="J210" s="370"/>
      <c r="K210" s="370"/>
      <c r="L210" s="370"/>
      <c r="M210" s="370"/>
      <c r="N210" s="370"/>
      <c r="O210" s="370"/>
      <c r="P210" s="42"/>
      <c r="Q210" s="384"/>
      <c r="R210" s="385"/>
      <c r="S210" s="385"/>
      <c r="T210" s="385"/>
      <c r="U210" s="385"/>
      <c r="V210" s="385"/>
      <c r="W210" s="386"/>
    </row>
    <row r="211" spans="1:23" x14ac:dyDescent="0.2">
      <c r="A211" s="356"/>
      <c r="B211" s="357"/>
      <c r="C211" s="357"/>
      <c r="D211" s="357"/>
      <c r="E211" s="357"/>
      <c r="F211" s="357"/>
      <c r="G211" s="357"/>
      <c r="H211" s="42"/>
      <c r="I211" s="371"/>
      <c r="J211" s="372"/>
      <c r="K211" s="372"/>
      <c r="L211" s="372"/>
      <c r="M211" s="372"/>
      <c r="N211" s="372"/>
      <c r="O211" s="372"/>
      <c r="P211" s="42"/>
      <c r="Q211" s="387"/>
      <c r="R211" s="388"/>
      <c r="S211" s="388"/>
      <c r="T211" s="388"/>
      <c r="U211" s="388"/>
      <c r="V211" s="388"/>
      <c r="W211" s="389"/>
    </row>
    <row r="212" spans="1:23" x14ac:dyDescent="0.2">
      <c r="A212" s="354"/>
      <c r="B212" s="355"/>
      <c r="C212" s="355"/>
      <c r="D212" s="355"/>
      <c r="E212" s="355"/>
      <c r="F212" s="355"/>
      <c r="G212" s="355"/>
      <c r="H212" s="42"/>
      <c r="I212" s="369"/>
      <c r="J212" s="370"/>
      <c r="K212" s="370"/>
      <c r="L212" s="370"/>
      <c r="M212" s="370"/>
      <c r="N212" s="370"/>
      <c r="O212" s="370"/>
      <c r="P212" s="42"/>
      <c r="Q212" s="384"/>
      <c r="R212" s="385"/>
      <c r="S212" s="385"/>
      <c r="T212" s="385"/>
      <c r="U212" s="385"/>
      <c r="V212" s="385"/>
      <c r="W212" s="386"/>
    </row>
    <row r="213" spans="1:23" x14ac:dyDescent="0.2">
      <c r="A213" s="356"/>
      <c r="B213" s="357"/>
      <c r="C213" s="357"/>
      <c r="D213" s="357"/>
      <c r="E213" s="357"/>
      <c r="F213" s="357"/>
      <c r="G213" s="357"/>
      <c r="H213" s="42"/>
      <c r="I213" s="371"/>
      <c r="J213" s="372"/>
      <c r="K213" s="372"/>
      <c r="L213" s="372"/>
      <c r="M213" s="372"/>
      <c r="N213" s="372"/>
      <c r="O213" s="372"/>
      <c r="P213" s="42"/>
      <c r="Q213" s="387"/>
      <c r="R213" s="388"/>
      <c r="S213" s="388"/>
      <c r="T213" s="388"/>
      <c r="U213" s="388"/>
      <c r="V213" s="388"/>
      <c r="W213" s="389"/>
    </row>
    <row r="214" spans="1:23" x14ac:dyDescent="0.2">
      <c r="A214" s="354"/>
      <c r="B214" s="355"/>
      <c r="C214" s="355"/>
      <c r="D214" s="355"/>
      <c r="E214" s="355"/>
      <c r="F214" s="355"/>
      <c r="G214" s="355"/>
      <c r="H214" s="42"/>
      <c r="I214" s="369"/>
      <c r="J214" s="370"/>
      <c r="K214" s="370"/>
      <c r="L214" s="370"/>
      <c r="M214" s="370"/>
      <c r="N214" s="370"/>
      <c r="O214" s="370"/>
      <c r="P214" s="42"/>
      <c r="Q214" s="384"/>
      <c r="R214" s="385"/>
      <c r="S214" s="385"/>
      <c r="T214" s="385"/>
      <c r="U214" s="385"/>
      <c r="V214" s="385"/>
      <c r="W214" s="386"/>
    </row>
    <row r="215" spans="1:23" x14ac:dyDescent="0.2">
      <c r="A215" s="356"/>
      <c r="B215" s="357"/>
      <c r="C215" s="357"/>
      <c r="D215" s="357"/>
      <c r="E215" s="357"/>
      <c r="F215" s="357"/>
      <c r="G215" s="357"/>
      <c r="H215" s="42"/>
      <c r="I215" s="371"/>
      <c r="J215" s="372"/>
      <c r="K215" s="372"/>
      <c r="L215" s="372"/>
      <c r="M215" s="372"/>
      <c r="N215" s="372"/>
      <c r="O215" s="372"/>
      <c r="P215" s="42"/>
      <c r="Q215" s="387"/>
      <c r="R215" s="388"/>
      <c r="S215" s="388"/>
      <c r="T215" s="388"/>
      <c r="U215" s="388"/>
      <c r="V215" s="388"/>
      <c r="W215" s="389"/>
    </row>
    <row r="216" spans="1:23" x14ac:dyDescent="0.2">
      <c r="A216" s="354"/>
      <c r="B216" s="355"/>
      <c r="C216" s="355"/>
      <c r="D216" s="355"/>
      <c r="E216" s="355"/>
      <c r="F216" s="355"/>
      <c r="G216" s="355"/>
      <c r="H216" s="42"/>
      <c r="I216" s="369"/>
      <c r="J216" s="370"/>
      <c r="K216" s="370"/>
      <c r="L216" s="370"/>
      <c r="M216" s="370"/>
      <c r="N216" s="370"/>
      <c r="O216" s="370"/>
      <c r="P216" s="42"/>
      <c r="Q216" s="384"/>
      <c r="R216" s="385"/>
      <c r="S216" s="385"/>
      <c r="T216" s="385"/>
      <c r="U216" s="385"/>
      <c r="V216" s="385"/>
      <c r="W216" s="386"/>
    </row>
    <row r="217" spans="1:23" x14ac:dyDescent="0.2">
      <c r="A217" s="356"/>
      <c r="B217" s="357"/>
      <c r="C217" s="357"/>
      <c r="D217" s="357"/>
      <c r="E217" s="357"/>
      <c r="F217" s="357"/>
      <c r="G217" s="357"/>
      <c r="H217" s="42"/>
      <c r="I217" s="371"/>
      <c r="J217" s="372"/>
      <c r="K217" s="372"/>
      <c r="L217" s="372"/>
      <c r="M217" s="372"/>
      <c r="N217" s="372"/>
      <c r="O217" s="372"/>
      <c r="P217" s="42"/>
      <c r="Q217" s="387"/>
      <c r="R217" s="388"/>
      <c r="S217" s="388"/>
      <c r="T217" s="388"/>
      <c r="U217" s="388"/>
      <c r="V217" s="388"/>
      <c r="W217" s="389"/>
    </row>
    <row r="218" spans="1:23" x14ac:dyDescent="0.2">
      <c r="A218" s="354"/>
      <c r="B218" s="355"/>
      <c r="C218" s="355"/>
      <c r="D218" s="355"/>
      <c r="E218" s="355"/>
      <c r="F218" s="355"/>
      <c r="G218" s="355"/>
      <c r="H218" s="42"/>
      <c r="I218" s="369"/>
      <c r="J218" s="370"/>
      <c r="K218" s="370"/>
      <c r="L218" s="370"/>
      <c r="M218" s="370"/>
      <c r="N218" s="370"/>
      <c r="O218" s="370"/>
      <c r="P218" s="42"/>
      <c r="Q218" s="384"/>
      <c r="R218" s="385"/>
      <c r="S218" s="385"/>
      <c r="T218" s="385"/>
      <c r="U218" s="385"/>
      <c r="V218" s="385"/>
      <c r="W218" s="386"/>
    </row>
    <row r="219" spans="1:23" x14ac:dyDescent="0.2">
      <c r="A219" s="356"/>
      <c r="B219" s="357"/>
      <c r="C219" s="357"/>
      <c r="D219" s="357"/>
      <c r="E219" s="357"/>
      <c r="F219" s="357"/>
      <c r="G219" s="357"/>
      <c r="H219" s="42"/>
      <c r="I219" s="371"/>
      <c r="J219" s="372"/>
      <c r="K219" s="372"/>
      <c r="L219" s="372"/>
      <c r="M219" s="372"/>
      <c r="N219" s="372"/>
      <c r="O219" s="372"/>
      <c r="P219" s="42"/>
      <c r="Q219" s="387"/>
      <c r="R219" s="388"/>
      <c r="S219" s="388"/>
      <c r="T219" s="388"/>
      <c r="U219" s="388"/>
      <c r="V219" s="388"/>
      <c r="W219" s="389"/>
    </row>
    <row r="220" spans="1:23" x14ac:dyDescent="0.2">
      <c r="A220" s="354"/>
      <c r="B220" s="355"/>
      <c r="C220" s="355"/>
      <c r="D220" s="355"/>
      <c r="E220" s="355"/>
      <c r="F220" s="355"/>
      <c r="G220" s="355"/>
      <c r="H220" s="42"/>
      <c r="I220" s="369"/>
      <c r="J220" s="370"/>
      <c r="K220" s="370"/>
      <c r="L220" s="370"/>
      <c r="M220" s="370"/>
      <c r="N220" s="370"/>
      <c r="O220" s="370"/>
      <c r="P220" s="42"/>
      <c r="Q220" s="384"/>
      <c r="R220" s="385"/>
      <c r="S220" s="385"/>
      <c r="T220" s="385"/>
      <c r="U220" s="385"/>
      <c r="V220" s="385"/>
      <c r="W220" s="386"/>
    </row>
    <row r="221" spans="1:23" x14ac:dyDescent="0.2">
      <c r="A221" s="356"/>
      <c r="B221" s="357"/>
      <c r="C221" s="357"/>
      <c r="D221" s="357"/>
      <c r="E221" s="357"/>
      <c r="F221" s="357"/>
      <c r="G221" s="357"/>
      <c r="H221" s="42"/>
      <c r="I221" s="371"/>
      <c r="J221" s="372"/>
      <c r="K221" s="372"/>
      <c r="L221" s="372"/>
      <c r="M221" s="372"/>
      <c r="N221" s="372"/>
      <c r="O221" s="372"/>
      <c r="P221" s="42"/>
      <c r="Q221" s="387"/>
      <c r="R221" s="388"/>
      <c r="S221" s="388"/>
      <c r="T221" s="388"/>
      <c r="U221" s="388"/>
      <c r="V221" s="388"/>
      <c r="W221" s="389"/>
    </row>
    <row r="222" spans="1:23" x14ac:dyDescent="0.2">
      <c r="A222" s="354"/>
      <c r="B222" s="355"/>
      <c r="C222" s="355"/>
      <c r="D222" s="355"/>
      <c r="E222" s="355"/>
      <c r="F222" s="355"/>
      <c r="G222" s="355"/>
      <c r="H222" s="42"/>
      <c r="I222" s="369"/>
      <c r="J222" s="370"/>
      <c r="K222" s="370"/>
      <c r="L222" s="370"/>
      <c r="M222" s="370"/>
      <c r="N222" s="370"/>
      <c r="O222" s="370"/>
      <c r="P222" s="42"/>
      <c r="Q222" s="384"/>
      <c r="R222" s="385"/>
      <c r="S222" s="385"/>
      <c r="T222" s="385"/>
      <c r="U222" s="385"/>
      <c r="V222" s="385"/>
      <c r="W222" s="386"/>
    </row>
    <row r="223" spans="1:23" x14ac:dyDescent="0.2">
      <c r="A223" s="356"/>
      <c r="B223" s="357"/>
      <c r="C223" s="357"/>
      <c r="D223" s="357"/>
      <c r="E223" s="357"/>
      <c r="F223" s="357"/>
      <c r="G223" s="357"/>
      <c r="H223" s="42"/>
      <c r="I223" s="371"/>
      <c r="J223" s="372"/>
      <c r="K223" s="372"/>
      <c r="L223" s="372"/>
      <c r="M223" s="372"/>
      <c r="N223" s="372"/>
      <c r="O223" s="372"/>
      <c r="P223" s="42"/>
      <c r="Q223" s="387"/>
      <c r="R223" s="388"/>
      <c r="S223" s="388"/>
      <c r="T223" s="388"/>
      <c r="U223" s="388"/>
      <c r="V223" s="388"/>
      <c r="W223" s="389"/>
    </row>
    <row r="224" spans="1:23" x14ac:dyDescent="0.2">
      <c r="A224" s="354"/>
      <c r="B224" s="355"/>
      <c r="C224" s="355"/>
      <c r="D224" s="355"/>
      <c r="E224" s="355"/>
      <c r="F224" s="355"/>
      <c r="G224" s="355"/>
      <c r="H224" s="42"/>
      <c r="I224" s="369"/>
      <c r="J224" s="370"/>
      <c r="K224" s="370"/>
      <c r="L224" s="370"/>
      <c r="M224" s="370"/>
      <c r="N224" s="370"/>
      <c r="O224" s="370"/>
      <c r="P224" s="42"/>
      <c r="Q224" s="384"/>
      <c r="R224" s="385"/>
      <c r="S224" s="385"/>
      <c r="T224" s="385"/>
      <c r="U224" s="385"/>
      <c r="V224" s="385"/>
      <c r="W224" s="386"/>
    </row>
    <row r="225" spans="1:23" x14ac:dyDescent="0.2">
      <c r="A225" s="356"/>
      <c r="B225" s="357"/>
      <c r="C225" s="357"/>
      <c r="D225" s="357"/>
      <c r="E225" s="357"/>
      <c r="F225" s="357"/>
      <c r="G225" s="357"/>
      <c r="H225" s="42"/>
      <c r="I225" s="371"/>
      <c r="J225" s="372"/>
      <c r="K225" s="372"/>
      <c r="L225" s="372"/>
      <c r="M225" s="372"/>
      <c r="N225" s="372"/>
      <c r="O225" s="372"/>
      <c r="P225" s="42"/>
      <c r="Q225" s="387"/>
      <c r="R225" s="388"/>
      <c r="S225" s="388"/>
      <c r="T225" s="388"/>
      <c r="U225" s="388"/>
      <c r="V225" s="388"/>
      <c r="W225" s="389"/>
    </row>
    <row r="226" spans="1:23" x14ac:dyDescent="0.2">
      <c r="A226" s="354"/>
      <c r="B226" s="355"/>
      <c r="C226" s="355"/>
      <c r="D226" s="355"/>
      <c r="E226" s="355"/>
      <c r="F226" s="355"/>
      <c r="G226" s="355"/>
      <c r="H226" s="42"/>
      <c r="I226" s="369"/>
      <c r="J226" s="370"/>
      <c r="K226" s="370"/>
      <c r="L226" s="370"/>
      <c r="M226" s="370"/>
      <c r="N226" s="370"/>
      <c r="O226" s="370"/>
      <c r="P226" s="42"/>
      <c r="Q226" s="384"/>
      <c r="R226" s="385"/>
      <c r="S226" s="385"/>
      <c r="T226" s="385"/>
      <c r="U226" s="385"/>
      <c r="V226" s="385"/>
      <c r="W226" s="386"/>
    </row>
    <row r="227" spans="1:23" x14ac:dyDescent="0.2">
      <c r="A227" s="356"/>
      <c r="B227" s="357"/>
      <c r="C227" s="357"/>
      <c r="D227" s="357"/>
      <c r="E227" s="357"/>
      <c r="F227" s="357"/>
      <c r="G227" s="357"/>
      <c r="H227" s="42"/>
      <c r="I227" s="371"/>
      <c r="J227" s="372"/>
      <c r="K227" s="372"/>
      <c r="L227" s="372"/>
      <c r="M227" s="372"/>
      <c r="N227" s="372"/>
      <c r="O227" s="372"/>
      <c r="P227" s="42"/>
      <c r="Q227" s="387"/>
      <c r="R227" s="388"/>
      <c r="S227" s="388"/>
      <c r="T227" s="388"/>
      <c r="U227" s="388"/>
      <c r="V227" s="388"/>
      <c r="W227" s="389"/>
    </row>
    <row r="228" spans="1:23" x14ac:dyDescent="0.2">
      <c r="A228" s="354"/>
      <c r="B228" s="355"/>
      <c r="C228" s="355"/>
      <c r="D228" s="355"/>
      <c r="E228" s="355"/>
      <c r="F228" s="355"/>
      <c r="G228" s="355"/>
      <c r="H228" s="42"/>
      <c r="I228" s="369"/>
      <c r="J228" s="370"/>
      <c r="K228" s="370"/>
      <c r="L228" s="370"/>
      <c r="M228" s="370"/>
      <c r="N228" s="370"/>
      <c r="O228" s="370"/>
      <c r="P228" s="42"/>
      <c r="Q228" s="384"/>
      <c r="R228" s="385"/>
      <c r="S228" s="385"/>
      <c r="T228" s="385"/>
      <c r="U228" s="385"/>
      <c r="V228" s="385"/>
      <c r="W228" s="386"/>
    </row>
    <row r="229" spans="1:23" x14ac:dyDescent="0.2">
      <c r="A229" s="356"/>
      <c r="B229" s="357"/>
      <c r="C229" s="357"/>
      <c r="D229" s="357"/>
      <c r="E229" s="357"/>
      <c r="F229" s="357"/>
      <c r="G229" s="357"/>
      <c r="H229" s="42"/>
      <c r="I229" s="371"/>
      <c r="J229" s="372"/>
      <c r="K229" s="372"/>
      <c r="L229" s="372"/>
      <c r="M229" s="372"/>
      <c r="N229" s="372"/>
      <c r="O229" s="372"/>
      <c r="P229" s="42"/>
      <c r="Q229" s="387"/>
      <c r="R229" s="388"/>
      <c r="S229" s="388"/>
      <c r="T229" s="388"/>
      <c r="U229" s="388"/>
      <c r="V229" s="388"/>
      <c r="W229" s="389"/>
    </row>
    <row r="230" spans="1:23" x14ac:dyDescent="0.2">
      <c r="A230" s="354"/>
      <c r="B230" s="355"/>
      <c r="C230" s="355"/>
      <c r="D230" s="355"/>
      <c r="E230" s="355"/>
      <c r="F230" s="355"/>
      <c r="G230" s="355"/>
      <c r="H230" s="42"/>
      <c r="I230" s="369"/>
      <c r="J230" s="370"/>
      <c r="K230" s="370"/>
      <c r="L230" s="370"/>
      <c r="M230" s="370"/>
      <c r="N230" s="370"/>
      <c r="O230" s="370"/>
      <c r="P230" s="42"/>
      <c r="Q230" s="384"/>
      <c r="R230" s="385"/>
      <c r="S230" s="385"/>
      <c r="T230" s="385"/>
      <c r="U230" s="385"/>
      <c r="V230" s="385"/>
      <c r="W230" s="386"/>
    </row>
    <row r="231" spans="1:23" x14ac:dyDescent="0.2">
      <c r="A231" s="356"/>
      <c r="B231" s="357"/>
      <c r="C231" s="357"/>
      <c r="D231" s="357"/>
      <c r="E231" s="357"/>
      <c r="F231" s="357"/>
      <c r="G231" s="357"/>
      <c r="H231" s="42"/>
      <c r="I231" s="371"/>
      <c r="J231" s="372"/>
      <c r="K231" s="372"/>
      <c r="L231" s="372"/>
      <c r="M231" s="372"/>
      <c r="N231" s="372"/>
      <c r="O231" s="372"/>
      <c r="P231" s="42"/>
      <c r="Q231" s="387"/>
      <c r="R231" s="388"/>
      <c r="S231" s="388"/>
      <c r="T231" s="388"/>
      <c r="U231" s="388"/>
      <c r="V231" s="388"/>
      <c r="W231" s="389"/>
    </row>
    <row r="232" spans="1:23" x14ac:dyDescent="0.2">
      <c r="A232" s="354"/>
      <c r="B232" s="355"/>
      <c r="C232" s="355"/>
      <c r="D232" s="355"/>
      <c r="E232" s="355"/>
      <c r="F232" s="355"/>
      <c r="G232" s="355"/>
      <c r="H232" s="42"/>
      <c r="I232" s="369"/>
      <c r="J232" s="370"/>
      <c r="K232" s="370"/>
      <c r="L232" s="370"/>
      <c r="M232" s="370"/>
      <c r="N232" s="370"/>
      <c r="O232" s="370"/>
      <c r="P232" s="42"/>
      <c r="Q232" s="384"/>
      <c r="R232" s="385"/>
      <c r="S232" s="385"/>
      <c r="T232" s="385"/>
      <c r="U232" s="385"/>
      <c r="V232" s="385"/>
      <c r="W232" s="386"/>
    </row>
    <row r="233" spans="1:23" x14ac:dyDescent="0.2">
      <c r="A233" s="356"/>
      <c r="B233" s="357"/>
      <c r="C233" s="357"/>
      <c r="D233" s="357"/>
      <c r="E233" s="357"/>
      <c r="F233" s="357"/>
      <c r="G233" s="357"/>
      <c r="H233" s="42"/>
      <c r="I233" s="371"/>
      <c r="J233" s="372"/>
      <c r="K233" s="372"/>
      <c r="L233" s="372"/>
      <c r="M233" s="372"/>
      <c r="N233" s="372"/>
      <c r="O233" s="372"/>
      <c r="P233" s="42"/>
      <c r="Q233" s="387"/>
      <c r="R233" s="388"/>
      <c r="S233" s="388"/>
      <c r="T233" s="388"/>
      <c r="U233" s="388"/>
      <c r="V233" s="388"/>
      <c r="W233" s="389"/>
    </row>
    <row r="234" spans="1:23" x14ac:dyDescent="0.2">
      <c r="A234" s="354"/>
      <c r="B234" s="355"/>
      <c r="C234" s="355"/>
      <c r="D234" s="355"/>
      <c r="E234" s="355"/>
      <c r="F234" s="355"/>
      <c r="G234" s="355"/>
      <c r="H234" s="42"/>
      <c r="I234" s="369"/>
      <c r="J234" s="370"/>
      <c r="K234" s="370"/>
      <c r="L234" s="370"/>
      <c r="M234" s="370"/>
      <c r="N234" s="370"/>
      <c r="O234" s="370"/>
      <c r="P234" s="42"/>
      <c r="Q234" s="384"/>
      <c r="R234" s="385"/>
      <c r="S234" s="385"/>
      <c r="T234" s="385"/>
      <c r="U234" s="385"/>
      <c r="V234" s="385"/>
      <c r="W234" s="386"/>
    </row>
    <row r="235" spans="1:23" x14ac:dyDescent="0.2">
      <c r="A235" s="356"/>
      <c r="B235" s="357"/>
      <c r="C235" s="357"/>
      <c r="D235" s="357"/>
      <c r="E235" s="357"/>
      <c r="F235" s="357"/>
      <c r="G235" s="357"/>
      <c r="H235" s="42"/>
      <c r="I235" s="371"/>
      <c r="J235" s="372"/>
      <c r="K235" s="372"/>
      <c r="L235" s="372"/>
      <c r="M235" s="372"/>
      <c r="N235" s="372"/>
      <c r="O235" s="372"/>
      <c r="P235" s="42"/>
      <c r="Q235" s="387"/>
      <c r="R235" s="388"/>
      <c r="S235" s="388"/>
      <c r="T235" s="388"/>
      <c r="U235" s="388"/>
      <c r="V235" s="388"/>
      <c r="W235" s="389"/>
    </row>
    <row r="236" spans="1:23" x14ac:dyDescent="0.2">
      <c r="A236" s="354"/>
      <c r="B236" s="355"/>
      <c r="C236" s="355"/>
      <c r="D236" s="355"/>
      <c r="E236" s="355"/>
      <c r="F236" s="355"/>
      <c r="G236" s="355"/>
      <c r="H236" s="42"/>
      <c r="I236" s="369"/>
      <c r="J236" s="370"/>
      <c r="K236" s="370"/>
      <c r="L236" s="370"/>
      <c r="M236" s="370"/>
      <c r="N236" s="370"/>
      <c r="O236" s="370"/>
      <c r="P236" s="42"/>
      <c r="Q236" s="384"/>
      <c r="R236" s="385"/>
      <c r="S236" s="385"/>
      <c r="T236" s="385"/>
      <c r="U236" s="385"/>
      <c r="V236" s="385"/>
      <c r="W236" s="386"/>
    </row>
    <row r="237" spans="1:23" x14ac:dyDescent="0.2">
      <c r="A237" s="356"/>
      <c r="B237" s="357"/>
      <c r="C237" s="357"/>
      <c r="D237" s="357"/>
      <c r="E237" s="357"/>
      <c r="F237" s="357"/>
      <c r="G237" s="357"/>
      <c r="H237" s="42"/>
      <c r="I237" s="371"/>
      <c r="J237" s="372"/>
      <c r="K237" s="372"/>
      <c r="L237" s="372"/>
      <c r="M237" s="372"/>
      <c r="N237" s="372"/>
      <c r="O237" s="372"/>
      <c r="P237" s="42"/>
      <c r="Q237" s="387"/>
      <c r="R237" s="388"/>
      <c r="S237" s="388"/>
      <c r="T237" s="388"/>
      <c r="U237" s="388"/>
      <c r="V237" s="388"/>
      <c r="W237" s="389"/>
    </row>
    <row r="238" spans="1:23" x14ac:dyDescent="0.2">
      <c r="A238" s="354"/>
      <c r="B238" s="355"/>
      <c r="C238" s="355"/>
      <c r="D238" s="355"/>
      <c r="E238" s="355"/>
      <c r="F238" s="355"/>
      <c r="G238" s="355"/>
      <c r="H238" s="42"/>
      <c r="I238" s="369"/>
      <c r="J238" s="370"/>
      <c r="K238" s="370"/>
      <c r="L238" s="370"/>
      <c r="M238" s="370"/>
      <c r="N238" s="370"/>
      <c r="O238" s="370"/>
      <c r="P238" s="42"/>
      <c r="Q238" s="384"/>
      <c r="R238" s="385"/>
      <c r="S238" s="385"/>
      <c r="T238" s="385"/>
      <c r="U238" s="385"/>
      <c r="V238" s="385"/>
      <c r="W238" s="386"/>
    </row>
    <row r="239" spans="1:23" x14ac:dyDescent="0.2">
      <c r="A239" s="356"/>
      <c r="B239" s="357"/>
      <c r="C239" s="357"/>
      <c r="D239" s="357"/>
      <c r="E239" s="357"/>
      <c r="F239" s="357"/>
      <c r="G239" s="357"/>
      <c r="H239" s="42"/>
      <c r="I239" s="371"/>
      <c r="J239" s="372"/>
      <c r="K239" s="372"/>
      <c r="L239" s="372"/>
      <c r="M239" s="372"/>
      <c r="N239" s="372"/>
      <c r="O239" s="372"/>
      <c r="P239" s="42"/>
      <c r="Q239" s="387"/>
      <c r="R239" s="388"/>
      <c r="S239" s="388"/>
      <c r="T239" s="388"/>
      <c r="U239" s="388"/>
      <c r="V239" s="388"/>
      <c r="W239" s="389"/>
    </row>
    <row r="240" spans="1:23" x14ac:dyDescent="0.2">
      <c r="A240" s="354"/>
      <c r="B240" s="355"/>
      <c r="C240" s="355"/>
      <c r="D240" s="355"/>
      <c r="E240" s="355"/>
      <c r="F240" s="355"/>
      <c r="G240" s="355"/>
      <c r="H240" s="42"/>
      <c r="I240" s="369"/>
      <c r="J240" s="370"/>
      <c r="K240" s="370"/>
      <c r="L240" s="370"/>
      <c r="M240" s="370"/>
      <c r="N240" s="370"/>
      <c r="O240" s="370"/>
      <c r="P240" s="42"/>
      <c r="Q240" s="384"/>
      <c r="R240" s="385"/>
      <c r="S240" s="385"/>
      <c r="T240" s="385"/>
      <c r="U240" s="385"/>
      <c r="V240" s="385"/>
      <c r="W240" s="386"/>
    </row>
    <row r="241" spans="1:23" x14ac:dyDescent="0.2">
      <c r="A241" s="356"/>
      <c r="B241" s="357"/>
      <c r="C241" s="357"/>
      <c r="D241" s="357"/>
      <c r="E241" s="357"/>
      <c r="F241" s="357"/>
      <c r="G241" s="357"/>
      <c r="H241" s="42"/>
      <c r="I241" s="371"/>
      <c r="J241" s="372"/>
      <c r="K241" s="372"/>
      <c r="L241" s="372"/>
      <c r="M241" s="372"/>
      <c r="N241" s="372"/>
      <c r="O241" s="372"/>
      <c r="P241" s="42"/>
      <c r="Q241" s="387"/>
      <c r="R241" s="388"/>
      <c r="S241" s="388"/>
      <c r="T241" s="388"/>
      <c r="U241" s="388"/>
      <c r="V241" s="388"/>
      <c r="W241" s="389"/>
    </row>
    <row r="242" spans="1:23" x14ac:dyDescent="0.2">
      <c r="A242" s="354"/>
      <c r="B242" s="355"/>
      <c r="C242" s="355"/>
      <c r="D242" s="355"/>
      <c r="E242" s="355"/>
      <c r="F242" s="355"/>
      <c r="G242" s="355"/>
      <c r="H242" s="42"/>
      <c r="I242" s="369"/>
      <c r="J242" s="370"/>
      <c r="K242" s="370"/>
      <c r="L242" s="370"/>
      <c r="M242" s="370"/>
      <c r="N242" s="370"/>
      <c r="O242" s="370"/>
      <c r="P242" s="42"/>
      <c r="Q242" s="384"/>
      <c r="R242" s="385"/>
      <c r="S242" s="385"/>
      <c r="T242" s="385"/>
      <c r="U242" s="385"/>
      <c r="V242" s="385"/>
      <c r="W242" s="386"/>
    </row>
    <row r="243" spans="1:23" x14ac:dyDescent="0.2">
      <c r="A243" s="356"/>
      <c r="B243" s="357"/>
      <c r="C243" s="357"/>
      <c r="D243" s="357"/>
      <c r="E243" s="357"/>
      <c r="F243" s="357"/>
      <c r="G243" s="357"/>
      <c r="H243" s="42"/>
      <c r="I243" s="371"/>
      <c r="J243" s="372"/>
      <c r="K243" s="372"/>
      <c r="L243" s="372"/>
      <c r="M243" s="372"/>
      <c r="N243" s="372"/>
      <c r="O243" s="372"/>
      <c r="P243" s="42"/>
      <c r="Q243" s="387"/>
      <c r="R243" s="388"/>
      <c r="S243" s="388"/>
      <c r="T243" s="388"/>
      <c r="U243" s="388"/>
      <c r="V243" s="388"/>
      <c r="W243" s="389"/>
    </row>
    <row r="244" spans="1:23" x14ac:dyDescent="0.2">
      <c r="A244" s="354"/>
      <c r="B244" s="355"/>
      <c r="C244" s="355"/>
      <c r="D244" s="355"/>
      <c r="E244" s="355"/>
      <c r="F244" s="355"/>
      <c r="G244" s="355"/>
      <c r="H244" s="42"/>
      <c r="I244" s="369"/>
      <c r="J244" s="370"/>
      <c r="K244" s="370"/>
      <c r="L244" s="370"/>
      <c r="M244" s="370"/>
      <c r="N244" s="370"/>
      <c r="O244" s="370"/>
      <c r="P244" s="42"/>
      <c r="Q244" s="384"/>
      <c r="R244" s="385"/>
      <c r="S244" s="385"/>
      <c r="T244" s="385"/>
      <c r="U244" s="385"/>
      <c r="V244" s="385"/>
      <c r="W244" s="386"/>
    </row>
    <row r="245" spans="1:23" x14ac:dyDescent="0.2">
      <c r="A245" s="356"/>
      <c r="B245" s="357"/>
      <c r="C245" s="357"/>
      <c r="D245" s="357"/>
      <c r="E245" s="357"/>
      <c r="F245" s="357"/>
      <c r="G245" s="357"/>
      <c r="H245" s="42"/>
      <c r="I245" s="371"/>
      <c r="J245" s="372"/>
      <c r="K245" s="372"/>
      <c r="L245" s="372"/>
      <c r="M245" s="372"/>
      <c r="N245" s="372"/>
      <c r="O245" s="372"/>
      <c r="P245" s="42"/>
      <c r="Q245" s="387"/>
      <c r="R245" s="388"/>
      <c r="S245" s="388"/>
      <c r="T245" s="388"/>
      <c r="U245" s="388"/>
      <c r="V245" s="388"/>
      <c r="W245" s="389"/>
    </row>
    <row r="246" spans="1:23" x14ac:dyDescent="0.2">
      <c r="A246" s="354"/>
      <c r="B246" s="355"/>
      <c r="C246" s="355"/>
      <c r="D246" s="355"/>
      <c r="E246" s="355"/>
      <c r="F246" s="355"/>
      <c r="G246" s="355"/>
      <c r="H246" s="42"/>
      <c r="I246" s="369"/>
      <c r="J246" s="370"/>
      <c r="K246" s="370"/>
      <c r="L246" s="370"/>
      <c r="M246" s="370"/>
      <c r="N246" s="370"/>
      <c r="O246" s="370"/>
      <c r="P246" s="42"/>
      <c r="Q246" s="384"/>
      <c r="R246" s="385"/>
      <c r="S246" s="385"/>
      <c r="T246" s="385"/>
      <c r="U246" s="385"/>
      <c r="V246" s="385"/>
      <c r="W246" s="386"/>
    </row>
    <row r="247" spans="1:23" x14ac:dyDescent="0.2">
      <c r="A247" s="356"/>
      <c r="B247" s="357"/>
      <c r="C247" s="357"/>
      <c r="D247" s="357"/>
      <c r="E247" s="357"/>
      <c r="F247" s="357"/>
      <c r="G247" s="357"/>
      <c r="H247" s="42"/>
      <c r="I247" s="371"/>
      <c r="J247" s="372"/>
      <c r="K247" s="372"/>
      <c r="L247" s="372"/>
      <c r="M247" s="372"/>
      <c r="N247" s="372"/>
      <c r="O247" s="372"/>
      <c r="P247" s="42"/>
      <c r="Q247" s="387"/>
      <c r="R247" s="388"/>
      <c r="S247" s="388"/>
      <c r="T247" s="388"/>
      <c r="U247" s="388"/>
      <c r="V247" s="388"/>
      <c r="W247" s="389"/>
    </row>
    <row r="248" spans="1:23" x14ac:dyDescent="0.2">
      <c r="A248" s="354"/>
      <c r="B248" s="355"/>
      <c r="C248" s="355"/>
      <c r="D248" s="355"/>
      <c r="E248" s="355"/>
      <c r="F248" s="355"/>
      <c r="G248" s="355"/>
      <c r="H248" s="42"/>
      <c r="I248" s="369"/>
      <c r="J248" s="370"/>
      <c r="K248" s="370"/>
      <c r="L248" s="370"/>
      <c r="M248" s="370"/>
      <c r="N248" s="370"/>
      <c r="O248" s="370"/>
      <c r="P248" s="42"/>
      <c r="Q248" s="384"/>
      <c r="R248" s="385"/>
      <c r="S248" s="385"/>
      <c r="T248" s="385"/>
      <c r="U248" s="385"/>
      <c r="V248" s="385"/>
      <c r="W248" s="386"/>
    </row>
    <row r="249" spans="1:23" x14ac:dyDescent="0.2">
      <c r="A249" s="356"/>
      <c r="B249" s="357"/>
      <c r="C249" s="357"/>
      <c r="D249" s="357"/>
      <c r="E249" s="357"/>
      <c r="F249" s="357"/>
      <c r="G249" s="357"/>
      <c r="H249" s="42"/>
      <c r="I249" s="371"/>
      <c r="J249" s="372"/>
      <c r="K249" s="372"/>
      <c r="L249" s="372"/>
      <c r="M249" s="372"/>
      <c r="N249" s="372"/>
      <c r="O249" s="372"/>
      <c r="P249" s="42"/>
      <c r="Q249" s="387"/>
      <c r="R249" s="388"/>
      <c r="S249" s="388"/>
      <c r="T249" s="388"/>
      <c r="U249" s="388"/>
      <c r="V249" s="388"/>
      <c r="W249" s="389"/>
    </row>
    <row r="250" spans="1:23" x14ac:dyDescent="0.2">
      <c r="A250" s="354"/>
      <c r="B250" s="355"/>
      <c r="C250" s="355"/>
      <c r="D250" s="355"/>
      <c r="E250" s="355"/>
      <c r="F250" s="355"/>
      <c r="G250" s="355"/>
      <c r="H250" s="42"/>
      <c r="I250" s="369"/>
      <c r="J250" s="370"/>
      <c r="K250" s="370"/>
      <c r="L250" s="370"/>
      <c r="M250" s="370"/>
      <c r="N250" s="370"/>
      <c r="O250" s="370"/>
      <c r="P250" s="42"/>
      <c r="Q250" s="384"/>
      <c r="R250" s="385"/>
      <c r="S250" s="385"/>
      <c r="T250" s="385"/>
      <c r="U250" s="385"/>
      <c r="V250" s="385"/>
      <c r="W250" s="386"/>
    </row>
    <row r="251" spans="1:23" x14ac:dyDescent="0.2">
      <c r="A251" s="356"/>
      <c r="B251" s="357"/>
      <c r="C251" s="357"/>
      <c r="D251" s="357"/>
      <c r="E251" s="357"/>
      <c r="F251" s="357"/>
      <c r="G251" s="357"/>
      <c r="H251" s="42"/>
      <c r="I251" s="371"/>
      <c r="J251" s="372"/>
      <c r="K251" s="372"/>
      <c r="L251" s="372"/>
      <c r="M251" s="372"/>
      <c r="N251" s="372"/>
      <c r="O251" s="372"/>
      <c r="P251" s="42"/>
      <c r="Q251" s="387"/>
      <c r="R251" s="388"/>
      <c r="S251" s="388"/>
      <c r="T251" s="388"/>
      <c r="U251" s="388"/>
      <c r="V251" s="388"/>
      <c r="W251" s="389"/>
    </row>
    <row r="252" spans="1:23" x14ac:dyDescent="0.2">
      <c r="A252" s="48" t="s">
        <v>21</v>
      </c>
      <c r="B252" s="33"/>
      <c r="C252" s="34">
        <f>SUM(C6:C251)</f>
        <v>3</v>
      </c>
      <c r="D252" s="33"/>
      <c r="E252" s="34">
        <f>SUM(E6:E251)</f>
        <v>4</v>
      </c>
      <c r="F252" s="33"/>
      <c r="G252" s="34">
        <f>SUM(G6:G251)</f>
        <v>2</v>
      </c>
      <c r="H252" s="42"/>
      <c r="I252" s="35" t="s">
        <v>21</v>
      </c>
      <c r="J252" s="33"/>
      <c r="K252" s="35">
        <f>SUM(K6:K251)</f>
        <v>5</v>
      </c>
      <c r="L252" s="33"/>
      <c r="M252" s="35">
        <f>SUM(M6:M251)</f>
        <v>3</v>
      </c>
      <c r="N252" s="33"/>
      <c r="O252" s="35">
        <f>SUM(O6:O251)</f>
        <v>5</v>
      </c>
      <c r="P252" s="42"/>
      <c r="Q252" s="36" t="s">
        <v>21</v>
      </c>
      <c r="R252" s="33"/>
      <c r="S252" s="36">
        <f>SUM(S6:S251)</f>
        <v>8</v>
      </c>
      <c r="T252" s="33"/>
      <c r="U252" s="36">
        <f>SUM(U6:U251)</f>
        <v>3</v>
      </c>
      <c r="V252" s="33"/>
      <c r="W252" s="49">
        <f>SUM(W6:W251)</f>
        <v>1</v>
      </c>
    </row>
    <row r="253" spans="1:23" ht="15" thickBot="1" x14ac:dyDescent="0.25">
      <c r="A253" s="50"/>
      <c r="B253" s="51"/>
      <c r="C253" s="51"/>
      <c r="D253" s="51"/>
      <c r="E253" s="52"/>
      <c r="F253" s="52"/>
      <c r="G253" s="51"/>
      <c r="H253" s="42"/>
      <c r="I253" s="51"/>
      <c r="J253" s="51"/>
      <c r="K253" s="51"/>
      <c r="L253" s="51"/>
      <c r="M253" s="52"/>
      <c r="N253" s="52"/>
      <c r="O253" s="51"/>
      <c r="P253" s="42"/>
      <c r="Q253" s="51"/>
      <c r="R253" s="51"/>
      <c r="S253" s="51"/>
      <c r="T253" s="51"/>
      <c r="U253" s="52"/>
      <c r="V253" s="52"/>
      <c r="W253" s="53"/>
    </row>
    <row r="254" spans="1:23" ht="15.75" thickTop="1" thickBot="1" x14ac:dyDescent="0.25">
      <c r="H254" s="42"/>
      <c r="P254" s="42"/>
    </row>
    <row r="255" spans="1:23" x14ac:dyDescent="0.2">
      <c r="A255" s="182" t="s">
        <v>68</v>
      </c>
      <c r="B255" s="178"/>
      <c r="C255" s="358"/>
      <c r="D255" s="358"/>
      <c r="E255" s="359"/>
      <c r="F255" s="359"/>
      <c r="G255" s="360"/>
      <c r="H255" s="42"/>
      <c r="I255" s="181" t="s">
        <v>69</v>
      </c>
      <c r="J255" s="373"/>
      <c r="K255" s="373"/>
      <c r="L255" s="373"/>
      <c r="M255" s="374"/>
      <c r="N255" s="374"/>
      <c r="O255" s="375"/>
      <c r="P255" s="42"/>
      <c r="Q255" s="180" t="s">
        <v>68</v>
      </c>
      <c r="R255" s="179"/>
      <c r="S255" s="390"/>
      <c r="T255" s="390"/>
      <c r="U255" s="391"/>
      <c r="V255" s="391"/>
      <c r="W255" s="392"/>
    </row>
    <row r="256" spans="1:23" x14ac:dyDescent="0.2">
      <c r="A256" s="367"/>
      <c r="B256" s="361"/>
      <c r="C256" s="361"/>
      <c r="D256" s="361"/>
      <c r="E256" s="362"/>
      <c r="F256" s="362"/>
      <c r="G256" s="363"/>
      <c r="H256" s="42"/>
      <c r="I256" s="382"/>
      <c r="J256" s="376"/>
      <c r="K256" s="376"/>
      <c r="L256" s="376"/>
      <c r="M256" s="377"/>
      <c r="N256" s="377"/>
      <c r="O256" s="378"/>
      <c r="P256" s="42"/>
      <c r="Q256" s="399"/>
      <c r="R256" s="393"/>
      <c r="S256" s="393"/>
      <c r="T256" s="393"/>
      <c r="U256" s="394"/>
      <c r="V256" s="394"/>
      <c r="W256" s="395"/>
    </row>
    <row r="257" spans="1:23" x14ac:dyDescent="0.2">
      <c r="A257" s="367"/>
      <c r="B257" s="361"/>
      <c r="C257" s="361"/>
      <c r="D257" s="361"/>
      <c r="E257" s="362"/>
      <c r="F257" s="362"/>
      <c r="G257" s="363"/>
      <c r="H257" s="42"/>
      <c r="I257" s="382"/>
      <c r="J257" s="376"/>
      <c r="K257" s="376"/>
      <c r="L257" s="376"/>
      <c r="M257" s="377"/>
      <c r="N257" s="377"/>
      <c r="O257" s="378"/>
      <c r="P257" s="42"/>
      <c r="Q257" s="399"/>
      <c r="R257" s="393"/>
      <c r="S257" s="393"/>
      <c r="T257" s="393"/>
      <c r="U257" s="394"/>
      <c r="V257" s="394"/>
      <c r="W257" s="395"/>
    </row>
    <row r="258" spans="1:23" x14ac:dyDescent="0.2">
      <c r="A258" s="367"/>
      <c r="B258" s="361"/>
      <c r="C258" s="361"/>
      <c r="D258" s="361"/>
      <c r="E258" s="362"/>
      <c r="F258" s="362"/>
      <c r="G258" s="363"/>
      <c r="H258" s="42"/>
      <c r="I258" s="382"/>
      <c r="J258" s="376"/>
      <c r="K258" s="376"/>
      <c r="L258" s="376"/>
      <c r="M258" s="377"/>
      <c r="N258" s="377"/>
      <c r="O258" s="378"/>
      <c r="P258" s="42"/>
      <c r="Q258" s="399"/>
      <c r="R258" s="393"/>
      <c r="S258" s="393"/>
      <c r="T258" s="393"/>
      <c r="U258" s="394"/>
      <c r="V258" s="394"/>
      <c r="W258" s="395"/>
    </row>
    <row r="259" spans="1:23" x14ac:dyDescent="0.2">
      <c r="A259" s="367"/>
      <c r="B259" s="361"/>
      <c r="C259" s="361"/>
      <c r="D259" s="361"/>
      <c r="E259" s="362"/>
      <c r="F259" s="362"/>
      <c r="G259" s="363"/>
      <c r="H259" s="42"/>
      <c r="I259" s="382"/>
      <c r="J259" s="376"/>
      <c r="K259" s="376"/>
      <c r="L259" s="376"/>
      <c r="M259" s="377"/>
      <c r="N259" s="377"/>
      <c r="O259" s="378"/>
      <c r="P259" s="42"/>
      <c r="Q259" s="399"/>
      <c r="R259" s="393"/>
      <c r="S259" s="393"/>
      <c r="T259" s="393"/>
      <c r="U259" s="394"/>
      <c r="V259" s="394"/>
      <c r="W259" s="395"/>
    </row>
    <row r="260" spans="1:23" x14ac:dyDescent="0.2">
      <c r="A260" s="367"/>
      <c r="B260" s="361"/>
      <c r="C260" s="361"/>
      <c r="D260" s="361"/>
      <c r="E260" s="362"/>
      <c r="F260" s="362"/>
      <c r="G260" s="363"/>
      <c r="H260" s="42"/>
      <c r="I260" s="382"/>
      <c r="J260" s="376"/>
      <c r="K260" s="376"/>
      <c r="L260" s="376"/>
      <c r="M260" s="377"/>
      <c r="N260" s="377"/>
      <c r="O260" s="378"/>
      <c r="P260" s="42"/>
      <c r="Q260" s="399"/>
      <c r="R260" s="393"/>
      <c r="S260" s="393"/>
      <c r="T260" s="393"/>
      <c r="U260" s="394"/>
      <c r="V260" s="394"/>
      <c r="W260" s="395"/>
    </row>
    <row r="261" spans="1:23" x14ac:dyDescent="0.2">
      <c r="A261" s="367"/>
      <c r="B261" s="361"/>
      <c r="C261" s="361"/>
      <c r="D261" s="361"/>
      <c r="E261" s="362"/>
      <c r="F261" s="362"/>
      <c r="G261" s="363"/>
      <c r="H261" s="42"/>
      <c r="I261" s="382"/>
      <c r="J261" s="376"/>
      <c r="K261" s="376"/>
      <c r="L261" s="376"/>
      <c r="M261" s="377"/>
      <c r="N261" s="377"/>
      <c r="O261" s="378"/>
      <c r="P261" s="42"/>
      <c r="Q261" s="399"/>
      <c r="R261" s="393"/>
      <c r="S261" s="393"/>
      <c r="T261" s="393"/>
      <c r="U261" s="394"/>
      <c r="V261" s="394"/>
      <c r="W261" s="395"/>
    </row>
    <row r="262" spans="1:23" x14ac:dyDescent="0.2">
      <c r="A262" s="367"/>
      <c r="B262" s="361"/>
      <c r="C262" s="361"/>
      <c r="D262" s="361"/>
      <c r="E262" s="362"/>
      <c r="F262" s="362"/>
      <c r="G262" s="363"/>
      <c r="H262" s="42"/>
      <c r="I262" s="382"/>
      <c r="J262" s="376"/>
      <c r="K262" s="376"/>
      <c r="L262" s="376"/>
      <c r="M262" s="377"/>
      <c r="N262" s="377"/>
      <c r="O262" s="378"/>
      <c r="P262" s="42"/>
      <c r="Q262" s="399"/>
      <c r="R262" s="393"/>
      <c r="S262" s="393"/>
      <c r="T262" s="393"/>
      <c r="U262" s="394"/>
      <c r="V262" s="394"/>
      <c r="W262" s="395"/>
    </row>
    <row r="263" spans="1:23" x14ac:dyDescent="0.2">
      <c r="A263" s="367"/>
      <c r="B263" s="361"/>
      <c r="C263" s="361"/>
      <c r="D263" s="361"/>
      <c r="E263" s="362"/>
      <c r="F263" s="362"/>
      <c r="G263" s="363"/>
      <c r="H263" s="42"/>
      <c r="I263" s="382"/>
      <c r="J263" s="376"/>
      <c r="K263" s="376"/>
      <c r="L263" s="376"/>
      <c r="M263" s="377"/>
      <c r="N263" s="377"/>
      <c r="O263" s="378"/>
      <c r="P263" s="42"/>
      <c r="Q263" s="399"/>
      <c r="R263" s="393"/>
      <c r="S263" s="393"/>
      <c r="T263" s="393"/>
      <c r="U263" s="394"/>
      <c r="V263" s="394"/>
      <c r="W263" s="395"/>
    </row>
    <row r="264" spans="1:23" x14ac:dyDescent="0.2">
      <c r="A264" s="367"/>
      <c r="B264" s="361"/>
      <c r="C264" s="361"/>
      <c r="D264" s="361"/>
      <c r="E264" s="362"/>
      <c r="F264" s="362"/>
      <c r="G264" s="363"/>
      <c r="H264" s="42"/>
      <c r="I264" s="382"/>
      <c r="J264" s="376"/>
      <c r="K264" s="376"/>
      <c r="L264" s="376"/>
      <c r="M264" s="377"/>
      <c r="N264" s="377"/>
      <c r="O264" s="378"/>
      <c r="P264" s="42"/>
      <c r="Q264" s="399"/>
      <c r="R264" s="393"/>
      <c r="S264" s="393"/>
      <c r="T264" s="393"/>
      <c r="U264" s="394"/>
      <c r="V264" s="394"/>
      <c r="W264" s="395"/>
    </row>
    <row r="265" spans="1:23" x14ac:dyDescent="0.2">
      <c r="A265" s="367"/>
      <c r="B265" s="361"/>
      <c r="C265" s="361"/>
      <c r="D265" s="361"/>
      <c r="E265" s="362"/>
      <c r="F265" s="362"/>
      <c r="G265" s="363"/>
      <c r="H265" s="42"/>
      <c r="I265" s="382"/>
      <c r="J265" s="376"/>
      <c r="K265" s="376"/>
      <c r="L265" s="376"/>
      <c r="M265" s="377"/>
      <c r="N265" s="377"/>
      <c r="O265" s="378"/>
      <c r="P265" s="42"/>
      <c r="Q265" s="399"/>
      <c r="R265" s="393"/>
      <c r="S265" s="393"/>
      <c r="T265" s="393"/>
      <c r="U265" s="394"/>
      <c r="V265" s="394"/>
      <c r="W265" s="395"/>
    </row>
    <row r="266" spans="1:23" x14ac:dyDescent="0.2">
      <c r="A266" s="367"/>
      <c r="B266" s="361"/>
      <c r="C266" s="361"/>
      <c r="D266" s="361"/>
      <c r="E266" s="362"/>
      <c r="F266" s="362"/>
      <c r="G266" s="363"/>
      <c r="H266" s="42"/>
      <c r="I266" s="382"/>
      <c r="J266" s="376"/>
      <c r="K266" s="376"/>
      <c r="L266" s="376"/>
      <c r="M266" s="377"/>
      <c r="N266" s="377"/>
      <c r="O266" s="378"/>
      <c r="P266" s="42"/>
      <c r="Q266" s="399"/>
      <c r="R266" s="393"/>
      <c r="S266" s="393"/>
      <c r="T266" s="393"/>
      <c r="U266" s="394"/>
      <c r="V266" s="394"/>
      <c r="W266" s="395"/>
    </row>
    <row r="267" spans="1:23" x14ac:dyDescent="0.2">
      <c r="A267" s="367"/>
      <c r="B267" s="361"/>
      <c r="C267" s="361"/>
      <c r="D267" s="361"/>
      <c r="E267" s="362"/>
      <c r="F267" s="362"/>
      <c r="G267" s="363"/>
      <c r="H267" s="42"/>
      <c r="I267" s="382"/>
      <c r="J267" s="376"/>
      <c r="K267" s="376"/>
      <c r="L267" s="376"/>
      <c r="M267" s="377"/>
      <c r="N267" s="377"/>
      <c r="O267" s="378"/>
      <c r="P267" s="42"/>
      <c r="Q267" s="399"/>
      <c r="R267" s="393"/>
      <c r="S267" s="393"/>
      <c r="T267" s="393"/>
      <c r="U267" s="394"/>
      <c r="V267" s="394"/>
      <c r="W267" s="395"/>
    </row>
    <row r="268" spans="1:23" x14ac:dyDescent="0.2">
      <c r="A268" s="367"/>
      <c r="B268" s="361"/>
      <c r="C268" s="361"/>
      <c r="D268" s="361"/>
      <c r="E268" s="362"/>
      <c r="F268" s="362"/>
      <c r="G268" s="363"/>
      <c r="H268" s="42"/>
      <c r="I268" s="382"/>
      <c r="J268" s="376"/>
      <c r="K268" s="376"/>
      <c r="L268" s="376"/>
      <c r="M268" s="377"/>
      <c r="N268" s="377"/>
      <c r="O268" s="378"/>
      <c r="P268" s="42"/>
      <c r="Q268" s="399"/>
      <c r="R268" s="393"/>
      <c r="S268" s="393"/>
      <c r="T268" s="393"/>
      <c r="U268" s="394"/>
      <c r="V268" s="394"/>
      <c r="W268" s="395"/>
    </row>
    <row r="269" spans="1:23" x14ac:dyDescent="0.2">
      <c r="A269" s="367"/>
      <c r="B269" s="361"/>
      <c r="C269" s="361"/>
      <c r="D269" s="361"/>
      <c r="E269" s="362"/>
      <c r="F269" s="362"/>
      <c r="G269" s="363"/>
      <c r="H269" s="42"/>
      <c r="I269" s="382"/>
      <c r="J269" s="376"/>
      <c r="K269" s="376"/>
      <c r="L269" s="376"/>
      <c r="M269" s="377"/>
      <c r="N269" s="377"/>
      <c r="O269" s="378"/>
      <c r="P269" s="42"/>
      <c r="Q269" s="399"/>
      <c r="R269" s="393"/>
      <c r="S269" s="393"/>
      <c r="T269" s="393"/>
      <c r="U269" s="394"/>
      <c r="V269" s="394"/>
      <c r="W269" s="395"/>
    </row>
    <row r="270" spans="1:23" x14ac:dyDescent="0.2">
      <c r="A270" s="367"/>
      <c r="B270" s="361"/>
      <c r="C270" s="361"/>
      <c r="D270" s="361"/>
      <c r="E270" s="362"/>
      <c r="F270" s="362"/>
      <c r="G270" s="363"/>
      <c r="H270" s="42"/>
      <c r="I270" s="382"/>
      <c r="J270" s="376"/>
      <c r="K270" s="376"/>
      <c r="L270" s="376"/>
      <c r="M270" s="377"/>
      <c r="N270" s="377"/>
      <c r="O270" s="378"/>
      <c r="P270" s="42"/>
      <c r="Q270" s="399"/>
      <c r="R270" s="393"/>
      <c r="S270" s="393"/>
      <c r="T270" s="393"/>
      <c r="U270" s="394"/>
      <c r="V270" s="394"/>
      <c r="W270" s="395"/>
    </row>
    <row r="271" spans="1:23" x14ac:dyDescent="0.2">
      <c r="A271" s="367"/>
      <c r="B271" s="361"/>
      <c r="C271" s="361"/>
      <c r="D271" s="361"/>
      <c r="E271" s="362"/>
      <c r="F271" s="362"/>
      <c r="G271" s="363"/>
      <c r="H271" s="42"/>
      <c r="I271" s="382"/>
      <c r="J271" s="376"/>
      <c r="K271" s="376"/>
      <c r="L271" s="376"/>
      <c r="M271" s="377"/>
      <c r="N271" s="377"/>
      <c r="O271" s="378"/>
      <c r="P271" s="42"/>
      <c r="Q271" s="399"/>
      <c r="R271" s="393"/>
      <c r="S271" s="393"/>
      <c r="T271" s="393"/>
      <c r="U271" s="394"/>
      <c r="V271" s="394"/>
      <c r="W271" s="395"/>
    </row>
    <row r="272" spans="1:23" x14ac:dyDescent="0.2">
      <c r="A272" s="367"/>
      <c r="B272" s="361"/>
      <c r="C272" s="361"/>
      <c r="D272" s="361"/>
      <c r="E272" s="362"/>
      <c r="F272" s="362"/>
      <c r="G272" s="363"/>
      <c r="H272" s="42"/>
      <c r="I272" s="382"/>
      <c r="J272" s="376"/>
      <c r="K272" s="376"/>
      <c r="L272" s="376"/>
      <c r="M272" s="377"/>
      <c r="N272" s="377"/>
      <c r="O272" s="378"/>
      <c r="P272" s="42"/>
      <c r="Q272" s="399"/>
      <c r="R272" s="393"/>
      <c r="S272" s="393"/>
      <c r="T272" s="393"/>
      <c r="U272" s="394"/>
      <c r="V272" s="394"/>
      <c r="W272" s="395"/>
    </row>
    <row r="273" spans="1:23" x14ac:dyDescent="0.2">
      <c r="A273" s="367"/>
      <c r="B273" s="361"/>
      <c r="C273" s="361"/>
      <c r="D273" s="361"/>
      <c r="E273" s="362"/>
      <c r="F273" s="362"/>
      <c r="G273" s="363"/>
      <c r="H273" s="42"/>
      <c r="I273" s="382"/>
      <c r="J273" s="376"/>
      <c r="K273" s="376"/>
      <c r="L273" s="376"/>
      <c r="M273" s="377"/>
      <c r="N273" s="377"/>
      <c r="O273" s="378"/>
      <c r="P273" s="42"/>
      <c r="Q273" s="399"/>
      <c r="R273" s="393"/>
      <c r="S273" s="393"/>
      <c r="T273" s="393"/>
      <c r="U273" s="394"/>
      <c r="V273" s="394"/>
      <c r="W273" s="395"/>
    </row>
    <row r="274" spans="1:23" x14ac:dyDescent="0.2">
      <c r="A274" s="367"/>
      <c r="B274" s="361"/>
      <c r="C274" s="361"/>
      <c r="D274" s="361"/>
      <c r="E274" s="362"/>
      <c r="F274" s="362"/>
      <c r="G274" s="363"/>
      <c r="H274" s="42"/>
      <c r="I274" s="382"/>
      <c r="J274" s="376"/>
      <c r="K274" s="376"/>
      <c r="L274" s="376"/>
      <c r="M274" s="377"/>
      <c r="N274" s="377"/>
      <c r="O274" s="378"/>
      <c r="P274" s="42"/>
      <c r="Q274" s="399"/>
      <c r="R274" s="393"/>
      <c r="S274" s="393"/>
      <c r="T274" s="393"/>
      <c r="U274" s="394"/>
      <c r="V274" s="394"/>
      <c r="W274" s="395"/>
    </row>
    <row r="275" spans="1:23" ht="15" thickBot="1" x14ac:dyDescent="0.25">
      <c r="A275" s="368"/>
      <c r="B275" s="364"/>
      <c r="C275" s="364"/>
      <c r="D275" s="364"/>
      <c r="E275" s="365"/>
      <c r="F275" s="365"/>
      <c r="G275" s="366"/>
      <c r="H275" s="42"/>
      <c r="I275" s="383"/>
      <c r="J275" s="379"/>
      <c r="K275" s="379"/>
      <c r="L275" s="379"/>
      <c r="M275" s="380"/>
      <c r="N275" s="380"/>
      <c r="O275" s="381"/>
      <c r="P275" s="42"/>
      <c r="Q275" s="400"/>
      <c r="R275" s="396"/>
      <c r="S275" s="396"/>
      <c r="T275" s="396"/>
      <c r="U275" s="397"/>
      <c r="V275" s="397"/>
      <c r="W275" s="398"/>
    </row>
    <row r="276" spans="1:23" x14ac:dyDescent="0.2">
      <c r="H276" s="42"/>
      <c r="P276" s="42"/>
    </row>
    <row r="277" spans="1:23" x14ac:dyDescent="0.2">
      <c r="H277" s="42"/>
      <c r="P277" s="42"/>
    </row>
    <row r="278" spans="1:23" x14ac:dyDescent="0.2">
      <c r="H278" s="42"/>
      <c r="P278" s="42"/>
    </row>
    <row r="279" spans="1:23" x14ac:dyDescent="0.2">
      <c r="H279" s="42"/>
      <c r="P279" s="42"/>
    </row>
  </sheetData>
  <sheetProtection password="CFF1" sheet="1" objects="1" scenarios="1"/>
  <sortState ref="A21:C33">
    <sortCondition ref="A4:A16"/>
    <sortCondition ref="B4:B16"/>
  </sortState>
  <mergeCells count="44">
    <mergeCell ref="DO1:DS1"/>
    <mergeCell ref="Y36:CZ36"/>
    <mergeCell ref="DC1:DG1"/>
    <mergeCell ref="J3:K3"/>
    <mergeCell ref="DI1:DM1"/>
    <mergeCell ref="BI2:BM2"/>
    <mergeCell ref="DV2:DW2"/>
    <mergeCell ref="DX2:DY2"/>
    <mergeCell ref="DV3:DZ3"/>
    <mergeCell ref="F3:G3"/>
    <mergeCell ref="L3:M3"/>
    <mergeCell ref="I2:M2"/>
    <mergeCell ref="DD2:DF2"/>
    <mergeCell ref="DI3:DM3"/>
    <mergeCell ref="DP2:DQ2"/>
    <mergeCell ref="DI4:DM4"/>
    <mergeCell ref="DK2:DL2"/>
    <mergeCell ref="DV1:DZ1"/>
    <mergeCell ref="Y37:CZ37"/>
    <mergeCell ref="A1:W1"/>
    <mergeCell ref="N3:O3"/>
    <mergeCell ref="F2:G2"/>
    <mergeCell ref="A2:E2"/>
    <mergeCell ref="N2:O2"/>
    <mergeCell ref="B3:C3"/>
    <mergeCell ref="Y1:CZ1"/>
    <mergeCell ref="R3:S3"/>
    <mergeCell ref="T3:U3"/>
    <mergeCell ref="V3:W3"/>
    <mergeCell ref="V2:W2"/>
    <mergeCell ref="Q2:U2"/>
    <mergeCell ref="D3:E3"/>
    <mergeCell ref="DC3:DG3"/>
    <mergeCell ref="DC40:DG40"/>
    <mergeCell ref="DI17:DM17"/>
    <mergeCell ref="DI30:DM30"/>
    <mergeCell ref="DO3:DS3"/>
    <mergeCell ref="DO4:DS4"/>
    <mergeCell ref="DO9:DS9"/>
    <mergeCell ref="DO16:DS16"/>
    <mergeCell ref="DO23:DS23"/>
    <mergeCell ref="DC4:DG4"/>
    <mergeCell ref="DC10:DG10"/>
    <mergeCell ref="DC25:DG25"/>
  </mergeCells>
  <printOptions horizontalCentered="1"/>
  <pageMargins left="0" right="0" top="0" bottom="0" header="0" footer="0.31496062992125984"/>
  <pageSetup paperSize="9" orientation="portrait" r:id="rId1"/>
  <headerFooter>
    <oddFooter>&amp;L&amp;"Arial,Normal"&amp;8&amp;F&amp;A&amp;C&amp;"Arial,Normal"&amp;8&amp;P&amp;R&amp;"Arial,Normal"&amp;8&amp;D</oddFooter>
  </headerFooter>
  <colBreaks count="7" manualBreakCount="7">
    <brk id="8" max="1048575" man="1"/>
    <brk id="16" max="1048575" man="1"/>
    <brk id="24" max="1048575" man="1"/>
    <brk id="105" max="1048575" man="1"/>
    <brk id="112" max="1048575" man="1"/>
    <brk id="118" max="1048575" man="1"/>
    <brk id="1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0" sqref="E10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Architecture &amp; Mode d'Emploi</vt:lpstr>
      <vt:lpstr>OCTOBRE</vt:lpstr>
      <vt:lpstr>Feuil2</vt:lpstr>
      <vt:lpstr>Feuil3</vt:lpstr>
      <vt:lpstr>OCTOBRE!Zone_d_impression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robertchantal</dc:creator>
  <cp:lastModifiedBy>robertchantal</cp:lastModifiedBy>
  <cp:lastPrinted>2016-07-26T08:05:01Z</cp:lastPrinted>
  <dcterms:created xsi:type="dcterms:W3CDTF">2016-07-20T06:19:30Z</dcterms:created>
  <dcterms:modified xsi:type="dcterms:W3CDTF">2016-07-26T08:17:42Z</dcterms:modified>
</cp:coreProperties>
</file>